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410"/>
  <workbookPr/>
  <mc:AlternateContent xmlns:mc="http://schemas.openxmlformats.org/markup-compatibility/2006">
    <mc:Choice Requires="x15">
      <x15ac:absPath xmlns:x15ac="http://schemas.microsoft.com/office/spreadsheetml/2010/11/ac" url="/Users/biandre/Documents/Z_Andy/RouletteAndy/Tabelle/"/>
    </mc:Choice>
  </mc:AlternateContent>
  <bookViews>
    <workbookView xWindow="1040" yWindow="1680" windowWidth="27760" windowHeight="19520" tabRatio="500"/>
  </bookViews>
  <sheets>
    <sheet name="Carnet" sheetId="1" r:id="rId1"/>
    <sheet name="Esempio" sheetId="2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J114" i="2" l="1"/>
  <c r="AH114" i="2"/>
  <c r="AG114" i="2"/>
  <c r="AF114" i="2"/>
  <c r="AE114" i="2"/>
  <c r="AD114" i="2"/>
  <c r="AC114" i="2"/>
  <c r="AB114" i="2"/>
  <c r="AF113" i="2"/>
  <c r="AA114" i="2"/>
  <c r="Z114" i="2"/>
  <c r="Y114" i="2"/>
  <c r="W114" i="2"/>
  <c r="V114" i="2"/>
  <c r="U114" i="2"/>
  <c r="T114" i="2"/>
  <c r="S114" i="2"/>
  <c r="R114" i="2"/>
  <c r="Q114" i="2"/>
  <c r="U113" i="2"/>
  <c r="P114" i="2"/>
  <c r="O114" i="2"/>
  <c r="N114" i="2"/>
  <c r="L114" i="2"/>
  <c r="K114" i="2"/>
  <c r="J114" i="2"/>
  <c r="I114" i="2"/>
  <c r="H114" i="2"/>
  <c r="G114" i="2"/>
  <c r="F114" i="2"/>
  <c r="J113" i="2"/>
  <c r="E114" i="2"/>
  <c r="D114" i="2"/>
  <c r="C114" i="2"/>
  <c r="AJ113" i="2"/>
  <c r="AH113" i="2"/>
  <c r="AG113" i="2"/>
  <c r="AE113" i="2"/>
  <c r="AD113" i="2"/>
  <c r="AC113" i="2"/>
  <c r="AB113" i="2"/>
  <c r="AF112" i="2"/>
  <c r="AA113" i="2"/>
  <c r="Z113" i="2"/>
  <c r="Y113" i="2"/>
  <c r="W113" i="2"/>
  <c r="V113" i="2"/>
  <c r="T113" i="2"/>
  <c r="S113" i="2"/>
  <c r="R113" i="2"/>
  <c r="Q113" i="2"/>
  <c r="U112" i="2"/>
  <c r="P113" i="2"/>
  <c r="O113" i="2"/>
  <c r="N113" i="2"/>
  <c r="L113" i="2"/>
  <c r="K113" i="2"/>
  <c r="I113" i="2"/>
  <c r="H113" i="2"/>
  <c r="G113" i="2"/>
  <c r="F113" i="2"/>
  <c r="J112" i="2"/>
  <c r="E113" i="2"/>
  <c r="D113" i="2"/>
  <c r="C113" i="2"/>
  <c r="AJ112" i="2"/>
  <c r="AH112" i="2"/>
  <c r="AG112" i="2"/>
  <c r="AE112" i="2"/>
  <c r="AD112" i="2"/>
  <c r="AC112" i="2"/>
  <c r="AB112" i="2"/>
  <c r="AF111" i="2"/>
  <c r="AA112" i="2"/>
  <c r="Z112" i="2"/>
  <c r="Y112" i="2"/>
  <c r="W112" i="2"/>
  <c r="V112" i="2"/>
  <c r="T112" i="2"/>
  <c r="S112" i="2"/>
  <c r="R112" i="2"/>
  <c r="Q112" i="2"/>
  <c r="U111" i="2"/>
  <c r="P112" i="2"/>
  <c r="O112" i="2"/>
  <c r="N112" i="2"/>
  <c r="L112" i="2"/>
  <c r="K112" i="2"/>
  <c r="I112" i="2"/>
  <c r="H112" i="2"/>
  <c r="G112" i="2"/>
  <c r="F112" i="2"/>
  <c r="J111" i="2"/>
  <c r="E112" i="2"/>
  <c r="D112" i="2"/>
  <c r="C112" i="2"/>
  <c r="AJ111" i="2"/>
  <c r="AH111" i="2"/>
  <c r="AG111" i="2"/>
  <c r="AE111" i="2"/>
  <c r="AD111" i="2"/>
  <c r="AC111" i="2"/>
  <c r="AB111" i="2"/>
  <c r="AF110" i="2"/>
  <c r="AA111" i="2"/>
  <c r="Z111" i="2"/>
  <c r="Y111" i="2"/>
  <c r="W111" i="2"/>
  <c r="V111" i="2"/>
  <c r="T111" i="2"/>
  <c r="S111" i="2"/>
  <c r="R111" i="2"/>
  <c r="Q111" i="2"/>
  <c r="U110" i="2"/>
  <c r="P111" i="2"/>
  <c r="O111" i="2"/>
  <c r="N111" i="2"/>
  <c r="L111" i="2"/>
  <c r="K111" i="2"/>
  <c r="I111" i="2"/>
  <c r="H111" i="2"/>
  <c r="G111" i="2"/>
  <c r="F111" i="2"/>
  <c r="J110" i="2"/>
  <c r="E111" i="2"/>
  <c r="D111" i="2"/>
  <c r="C111" i="2"/>
  <c r="AJ110" i="2"/>
  <c r="AH110" i="2"/>
  <c r="AG110" i="2"/>
  <c r="AE110" i="2"/>
  <c r="AD110" i="2"/>
  <c r="AC110" i="2"/>
  <c r="AB110" i="2"/>
  <c r="AF109" i="2"/>
  <c r="AA110" i="2"/>
  <c r="Z110" i="2"/>
  <c r="Y110" i="2"/>
  <c r="W110" i="2"/>
  <c r="V110" i="2"/>
  <c r="T110" i="2"/>
  <c r="S110" i="2"/>
  <c r="R110" i="2"/>
  <c r="Q110" i="2"/>
  <c r="U109" i="2"/>
  <c r="P110" i="2"/>
  <c r="O110" i="2"/>
  <c r="N110" i="2"/>
  <c r="L110" i="2"/>
  <c r="K110" i="2"/>
  <c r="I110" i="2"/>
  <c r="H110" i="2"/>
  <c r="G110" i="2"/>
  <c r="F110" i="2"/>
  <c r="J109" i="2"/>
  <c r="E110" i="2"/>
  <c r="D110" i="2"/>
  <c r="C110" i="2"/>
  <c r="AJ109" i="2"/>
  <c r="AH109" i="2"/>
  <c r="AG109" i="2"/>
  <c r="AE109" i="2"/>
  <c r="AD109" i="2"/>
  <c r="AC109" i="2"/>
  <c r="AB109" i="2"/>
  <c r="AF108" i="2"/>
  <c r="AA109" i="2"/>
  <c r="Z109" i="2"/>
  <c r="Y109" i="2"/>
  <c r="W109" i="2"/>
  <c r="V109" i="2"/>
  <c r="T109" i="2"/>
  <c r="S109" i="2"/>
  <c r="R109" i="2"/>
  <c r="Q109" i="2"/>
  <c r="U108" i="2"/>
  <c r="P109" i="2"/>
  <c r="O109" i="2"/>
  <c r="N109" i="2"/>
  <c r="L109" i="2"/>
  <c r="K109" i="2"/>
  <c r="I109" i="2"/>
  <c r="H109" i="2"/>
  <c r="G109" i="2"/>
  <c r="F109" i="2"/>
  <c r="J108" i="2"/>
  <c r="E109" i="2"/>
  <c r="D109" i="2"/>
  <c r="C109" i="2"/>
  <c r="AJ108" i="2"/>
  <c r="AH108" i="2"/>
  <c r="AG108" i="2"/>
  <c r="AE108" i="2"/>
  <c r="AD108" i="2"/>
  <c r="AC108" i="2"/>
  <c r="AB108" i="2"/>
  <c r="AF107" i="2"/>
  <c r="AA108" i="2"/>
  <c r="Z108" i="2"/>
  <c r="Y108" i="2"/>
  <c r="W108" i="2"/>
  <c r="V108" i="2"/>
  <c r="T108" i="2"/>
  <c r="S108" i="2"/>
  <c r="R108" i="2"/>
  <c r="Q108" i="2"/>
  <c r="U107" i="2"/>
  <c r="P108" i="2"/>
  <c r="O108" i="2"/>
  <c r="N108" i="2"/>
  <c r="L108" i="2"/>
  <c r="K108" i="2"/>
  <c r="I108" i="2"/>
  <c r="H108" i="2"/>
  <c r="G108" i="2"/>
  <c r="F108" i="2"/>
  <c r="J107" i="2"/>
  <c r="E108" i="2"/>
  <c r="D108" i="2"/>
  <c r="C108" i="2"/>
  <c r="AJ107" i="2"/>
  <c r="AH107" i="2"/>
  <c r="AG107" i="2"/>
  <c r="AE107" i="2"/>
  <c r="AD107" i="2"/>
  <c r="AC107" i="2"/>
  <c r="AB107" i="2"/>
  <c r="AF106" i="2"/>
  <c r="AA107" i="2"/>
  <c r="Z107" i="2"/>
  <c r="Y107" i="2"/>
  <c r="W107" i="2"/>
  <c r="V107" i="2"/>
  <c r="T107" i="2"/>
  <c r="S107" i="2"/>
  <c r="R107" i="2"/>
  <c r="Q107" i="2"/>
  <c r="U106" i="2"/>
  <c r="P107" i="2"/>
  <c r="O107" i="2"/>
  <c r="N107" i="2"/>
  <c r="L107" i="2"/>
  <c r="K107" i="2"/>
  <c r="I107" i="2"/>
  <c r="H107" i="2"/>
  <c r="G107" i="2"/>
  <c r="F107" i="2"/>
  <c r="J106" i="2"/>
  <c r="E107" i="2"/>
  <c r="D107" i="2"/>
  <c r="C107" i="2"/>
  <c r="AJ106" i="2"/>
  <c r="AH106" i="2"/>
  <c r="AG106" i="2"/>
  <c r="AE106" i="2"/>
  <c r="AD106" i="2"/>
  <c r="AC106" i="2"/>
  <c r="AB106" i="2"/>
  <c r="AF105" i="2"/>
  <c r="AA106" i="2"/>
  <c r="Z106" i="2"/>
  <c r="Y106" i="2"/>
  <c r="W106" i="2"/>
  <c r="V106" i="2"/>
  <c r="T106" i="2"/>
  <c r="S106" i="2"/>
  <c r="R106" i="2"/>
  <c r="Q106" i="2"/>
  <c r="U105" i="2"/>
  <c r="P106" i="2"/>
  <c r="O106" i="2"/>
  <c r="N106" i="2"/>
  <c r="L106" i="2"/>
  <c r="K106" i="2"/>
  <c r="I106" i="2"/>
  <c r="H106" i="2"/>
  <c r="G106" i="2"/>
  <c r="F106" i="2"/>
  <c r="J105" i="2"/>
  <c r="E106" i="2"/>
  <c r="D106" i="2"/>
  <c r="C106" i="2"/>
  <c r="AJ105" i="2"/>
  <c r="AH105" i="2"/>
  <c r="AG105" i="2"/>
  <c r="AE105" i="2"/>
  <c r="AD105" i="2"/>
  <c r="AC105" i="2"/>
  <c r="AB105" i="2"/>
  <c r="AF104" i="2"/>
  <c r="AA105" i="2"/>
  <c r="Z105" i="2"/>
  <c r="Y105" i="2"/>
  <c r="W105" i="2"/>
  <c r="V105" i="2"/>
  <c r="T105" i="2"/>
  <c r="S105" i="2"/>
  <c r="R105" i="2"/>
  <c r="Q105" i="2"/>
  <c r="U104" i="2"/>
  <c r="P105" i="2"/>
  <c r="O105" i="2"/>
  <c r="N105" i="2"/>
  <c r="L105" i="2"/>
  <c r="K105" i="2"/>
  <c r="I105" i="2"/>
  <c r="H105" i="2"/>
  <c r="G105" i="2"/>
  <c r="F105" i="2"/>
  <c r="J104" i="2"/>
  <c r="E105" i="2"/>
  <c r="D105" i="2"/>
  <c r="C105" i="2"/>
  <c r="AJ104" i="2"/>
  <c r="AH104" i="2"/>
  <c r="AG104" i="2"/>
  <c r="AE104" i="2"/>
  <c r="AD104" i="2"/>
  <c r="AC104" i="2"/>
  <c r="AB104" i="2"/>
  <c r="AF103" i="2"/>
  <c r="AA104" i="2"/>
  <c r="Z104" i="2"/>
  <c r="Y104" i="2"/>
  <c r="W104" i="2"/>
  <c r="V104" i="2"/>
  <c r="T104" i="2"/>
  <c r="S104" i="2"/>
  <c r="R104" i="2"/>
  <c r="Q104" i="2"/>
  <c r="U103" i="2"/>
  <c r="P104" i="2"/>
  <c r="O104" i="2"/>
  <c r="N104" i="2"/>
  <c r="L104" i="2"/>
  <c r="K104" i="2"/>
  <c r="I104" i="2"/>
  <c r="H104" i="2"/>
  <c r="G104" i="2"/>
  <c r="F104" i="2"/>
  <c r="J103" i="2"/>
  <c r="E104" i="2"/>
  <c r="D104" i="2"/>
  <c r="C104" i="2"/>
  <c r="AJ103" i="2"/>
  <c r="AH103" i="2"/>
  <c r="AG103" i="2"/>
  <c r="AE103" i="2"/>
  <c r="AD103" i="2"/>
  <c r="AC103" i="2"/>
  <c r="AB103" i="2"/>
  <c r="AF102" i="2"/>
  <c r="AA103" i="2"/>
  <c r="Z103" i="2"/>
  <c r="Y103" i="2"/>
  <c r="W103" i="2"/>
  <c r="V103" i="2"/>
  <c r="T103" i="2"/>
  <c r="S103" i="2"/>
  <c r="R103" i="2"/>
  <c r="Q103" i="2"/>
  <c r="U102" i="2"/>
  <c r="P103" i="2"/>
  <c r="O103" i="2"/>
  <c r="N103" i="2"/>
  <c r="L103" i="2"/>
  <c r="K103" i="2"/>
  <c r="I103" i="2"/>
  <c r="H103" i="2"/>
  <c r="G103" i="2"/>
  <c r="F103" i="2"/>
  <c r="J102" i="2"/>
  <c r="E103" i="2"/>
  <c r="D103" i="2"/>
  <c r="C103" i="2"/>
  <c r="AJ102" i="2"/>
  <c r="AH102" i="2"/>
  <c r="AG102" i="2"/>
  <c r="AE102" i="2"/>
  <c r="AD102" i="2"/>
  <c r="AC102" i="2"/>
  <c r="AB102" i="2"/>
  <c r="AF101" i="2"/>
  <c r="AA102" i="2"/>
  <c r="Z102" i="2"/>
  <c r="Y102" i="2"/>
  <c r="W102" i="2"/>
  <c r="V102" i="2"/>
  <c r="T102" i="2"/>
  <c r="S102" i="2"/>
  <c r="R102" i="2"/>
  <c r="Q102" i="2"/>
  <c r="U101" i="2"/>
  <c r="P102" i="2"/>
  <c r="O102" i="2"/>
  <c r="N102" i="2"/>
  <c r="L102" i="2"/>
  <c r="K102" i="2"/>
  <c r="I102" i="2"/>
  <c r="H102" i="2"/>
  <c r="G102" i="2"/>
  <c r="F102" i="2"/>
  <c r="J101" i="2"/>
  <c r="E102" i="2"/>
  <c r="D102" i="2"/>
  <c r="C102" i="2"/>
  <c r="AJ101" i="2"/>
  <c r="AH101" i="2"/>
  <c r="AG101" i="2"/>
  <c r="AE101" i="2"/>
  <c r="AD101" i="2"/>
  <c r="AC101" i="2"/>
  <c r="AB101" i="2"/>
  <c r="AF100" i="2"/>
  <c r="AA101" i="2"/>
  <c r="Z101" i="2"/>
  <c r="Y101" i="2"/>
  <c r="W101" i="2"/>
  <c r="V101" i="2"/>
  <c r="T101" i="2"/>
  <c r="S101" i="2"/>
  <c r="R101" i="2"/>
  <c r="Q101" i="2"/>
  <c r="U100" i="2"/>
  <c r="P101" i="2"/>
  <c r="O101" i="2"/>
  <c r="N101" i="2"/>
  <c r="L101" i="2"/>
  <c r="K101" i="2"/>
  <c r="I101" i="2"/>
  <c r="H101" i="2"/>
  <c r="G101" i="2"/>
  <c r="F101" i="2"/>
  <c r="J100" i="2"/>
  <c r="E101" i="2"/>
  <c r="D101" i="2"/>
  <c r="C101" i="2"/>
  <c r="AJ100" i="2"/>
  <c r="AH100" i="2"/>
  <c r="AG100" i="2"/>
  <c r="AE100" i="2"/>
  <c r="AD100" i="2"/>
  <c r="AC100" i="2"/>
  <c r="AB100" i="2"/>
  <c r="AF99" i="2"/>
  <c r="AA100" i="2"/>
  <c r="Z100" i="2"/>
  <c r="Y100" i="2"/>
  <c r="W100" i="2"/>
  <c r="V100" i="2"/>
  <c r="T100" i="2"/>
  <c r="S100" i="2"/>
  <c r="R100" i="2"/>
  <c r="Q100" i="2"/>
  <c r="U99" i="2"/>
  <c r="P100" i="2"/>
  <c r="O100" i="2"/>
  <c r="N100" i="2"/>
  <c r="L100" i="2"/>
  <c r="K100" i="2"/>
  <c r="I100" i="2"/>
  <c r="H100" i="2"/>
  <c r="G100" i="2"/>
  <c r="F100" i="2"/>
  <c r="J99" i="2"/>
  <c r="E100" i="2"/>
  <c r="D100" i="2"/>
  <c r="C100" i="2"/>
  <c r="AJ99" i="2"/>
  <c r="AH99" i="2"/>
  <c r="AG99" i="2"/>
  <c r="AE99" i="2"/>
  <c r="AD99" i="2"/>
  <c r="AC99" i="2"/>
  <c r="AB99" i="2"/>
  <c r="AF98" i="2"/>
  <c r="AA99" i="2"/>
  <c r="Z99" i="2"/>
  <c r="Y99" i="2"/>
  <c r="W99" i="2"/>
  <c r="V99" i="2"/>
  <c r="T99" i="2"/>
  <c r="S99" i="2"/>
  <c r="R99" i="2"/>
  <c r="Q99" i="2"/>
  <c r="U98" i="2"/>
  <c r="P99" i="2"/>
  <c r="O99" i="2"/>
  <c r="N99" i="2"/>
  <c r="L99" i="2"/>
  <c r="K99" i="2"/>
  <c r="I99" i="2"/>
  <c r="H99" i="2"/>
  <c r="G99" i="2"/>
  <c r="F99" i="2"/>
  <c r="J98" i="2"/>
  <c r="E99" i="2"/>
  <c r="D99" i="2"/>
  <c r="C99" i="2"/>
  <c r="AJ98" i="2"/>
  <c r="AH98" i="2"/>
  <c r="AG98" i="2"/>
  <c r="AE98" i="2"/>
  <c r="AD98" i="2"/>
  <c r="AC98" i="2"/>
  <c r="AB98" i="2"/>
  <c r="AF97" i="2"/>
  <c r="AA98" i="2"/>
  <c r="Z98" i="2"/>
  <c r="Y98" i="2"/>
  <c r="W98" i="2"/>
  <c r="V98" i="2"/>
  <c r="T98" i="2"/>
  <c r="S98" i="2"/>
  <c r="R98" i="2"/>
  <c r="Q98" i="2"/>
  <c r="U97" i="2"/>
  <c r="P98" i="2"/>
  <c r="O98" i="2"/>
  <c r="N98" i="2"/>
  <c r="L98" i="2"/>
  <c r="K98" i="2"/>
  <c r="I98" i="2"/>
  <c r="H98" i="2"/>
  <c r="G98" i="2"/>
  <c r="F98" i="2"/>
  <c r="J97" i="2"/>
  <c r="E98" i="2"/>
  <c r="D98" i="2"/>
  <c r="C98" i="2"/>
  <c r="AJ97" i="2"/>
  <c r="AH97" i="2"/>
  <c r="AG97" i="2"/>
  <c r="AE97" i="2"/>
  <c r="AD97" i="2"/>
  <c r="AC97" i="2"/>
  <c r="AB97" i="2"/>
  <c r="AF96" i="2"/>
  <c r="AA97" i="2"/>
  <c r="Z97" i="2"/>
  <c r="Y97" i="2"/>
  <c r="W97" i="2"/>
  <c r="V97" i="2"/>
  <c r="T97" i="2"/>
  <c r="S97" i="2"/>
  <c r="R97" i="2"/>
  <c r="Q97" i="2"/>
  <c r="U96" i="2"/>
  <c r="P97" i="2"/>
  <c r="O97" i="2"/>
  <c r="N97" i="2"/>
  <c r="L97" i="2"/>
  <c r="K97" i="2"/>
  <c r="I97" i="2"/>
  <c r="H97" i="2"/>
  <c r="G97" i="2"/>
  <c r="F97" i="2"/>
  <c r="J96" i="2"/>
  <c r="E97" i="2"/>
  <c r="D97" i="2"/>
  <c r="C97" i="2"/>
  <c r="AJ96" i="2"/>
  <c r="AH96" i="2"/>
  <c r="AG96" i="2"/>
  <c r="AE96" i="2"/>
  <c r="AD96" i="2"/>
  <c r="AC96" i="2"/>
  <c r="AB96" i="2"/>
  <c r="AF95" i="2"/>
  <c r="AA96" i="2"/>
  <c r="Z96" i="2"/>
  <c r="Y96" i="2"/>
  <c r="W96" i="2"/>
  <c r="V96" i="2"/>
  <c r="T96" i="2"/>
  <c r="S96" i="2"/>
  <c r="R96" i="2"/>
  <c r="Q96" i="2"/>
  <c r="U95" i="2"/>
  <c r="P96" i="2"/>
  <c r="O96" i="2"/>
  <c r="N96" i="2"/>
  <c r="L96" i="2"/>
  <c r="K96" i="2"/>
  <c r="I96" i="2"/>
  <c r="H96" i="2"/>
  <c r="G96" i="2"/>
  <c r="F96" i="2"/>
  <c r="J95" i="2"/>
  <c r="E96" i="2"/>
  <c r="D96" i="2"/>
  <c r="C96" i="2"/>
  <c r="AJ95" i="2"/>
  <c r="AH95" i="2"/>
  <c r="AG95" i="2"/>
  <c r="AE95" i="2"/>
  <c r="AD95" i="2"/>
  <c r="AC95" i="2"/>
  <c r="AB95" i="2"/>
  <c r="AF94" i="2"/>
  <c r="AA95" i="2"/>
  <c r="Z95" i="2"/>
  <c r="Y95" i="2"/>
  <c r="W95" i="2"/>
  <c r="V95" i="2"/>
  <c r="T95" i="2"/>
  <c r="S95" i="2"/>
  <c r="R95" i="2"/>
  <c r="Q95" i="2"/>
  <c r="U94" i="2"/>
  <c r="P95" i="2"/>
  <c r="O95" i="2"/>
  <c r="N95" i="2"/>
  <c r="L95" i="2"/>
  <c r="K95" i="2"/>
  <c r="I95" i="2"/>
  <c r="H95" i="2"/>
  <c r="G95" i="2"/>
  <c r="F95" i="2"/>
  <c r="J94" i="2"/>
  <c r="E95" i="2"/>
  <c r="D95" i="2"/>
  <c r="C95" i="2"/>
  <c r="AJ94" i="2"/>
  <c r="AH94" i="2"/>
  <c r="AG94" i="2"/>
  <c r="AE94" i="2"/>
  <c r="AD94" i="2"/>
  <c r="AC94" i="2"/>
  <c r="AB94" i="2"/>
  <c r="AF93" i="2"/>
  <c r="AA94" i="2"/>
  <c r="Z94" i="2"/>
  <c r="Y94" i="2"/>
  <c r="W94" i="2"/>
  <c r="V94" i="2"/>
  <c r="T94" i="2"/>
  <c r="S94" i="2"/>
  <c r="R94" i="2"/>
  <c r="Q94" i="2"/>
  <c r="U93" i="2"/>
  <c r="P94" i="2"/>
  <c r="O94" i="2"/>
  <c r="N94" i="2"/>
  <c r="L94" i="2"/>
  <c r="K94" i="2"/>
  <c r="I94" i="2"/>
  <c r="H94" i="2"/>
  <c r="G94" i="2"/>
  <c r="F94" i="2"/>
  <c r="J93" i="2"/>
  <c r="E94" i="2"/>
  <c r="D94" i="2"/>
  <c r="C94" i="2"/>
  <c r="AJ93" i="2"/>
  <c r="AH93" i="2"/>
  <c r="AG93" i="2"/>
  <c r="AE93" i="2"/>
  <c r="AD93" i="2"/>
  <c r="AC93" i="2"/>
  <c r="AB93" i="2"/>
  <c r="AF92" i="2"/>
  <c r="AA93" i="2"/>
  <c r="Z93" i="2"/>
  <c r="Y93" i="2"/>
  <c r="W93" i="2"/>
  <c r="V93" i="2"/>
  <c r="T93" i="2"/>
  <c r="S93" i="2"/>
  <c r="R93" i="2"/>
  <c r="Q93" i="2"/>
  <c r="U92" i="2"/>
  <c r="P93" i="2"/>
  <c r="O93" i="2"/>
  <c r="N93" i="2"/>
  <c r="L93" i="2"/>
  <c r="K93" i="2"/>
  <c r="I93" i="2"/>
  <c r="H93" i="2"/>
  <c r="G93" i="2"/>
  <c r="F93" i="2"/>
  <c r="J92" i="2"/>
  <c r="E93" i="2"/>
  <c r="D93" i="2"/>
  <c r="C93" i="2"/>
  <c r="AJ92" i="2"/>
  <c r="AH92" i="2"/>
  <c r="AG92" i="2"/>
  <c r="AE92" i="2"/>
  <c r="AD92" i="2"/>
  <c r="AC92" i="2"/>
  <c r="AB92" i="2"/>
  <c r="AF91" i="2"/>
  <c r="AA92" i="2"/>
  <c r="Z92" i="2"/>
  <c r="Y92" i="2"/>
  <c r="W92" i="2"/>
  <c r="V92" i="2"/>
  <c r="T92" i="2"/>
  <c r="S92" i="2"/>
  <c r="R92" i="2"/>
  <c r="Q92" i="2"/>
  <c r="U91" i="2"/>
  <c r="P92" i="2"/>
  <c r="O92" i="2"/>
  <c r="N92" i="2"/>
  <c r="L92" i="2"/>
  <c r="K92" i="2"/>
  <c r="I92" i="2"/>
  <c r="H92" i="2"/>
  <c r="G92" i="2"/>
  <c r="F92" i="2"/>
  <c r="J91" i="2"/>
  <c r="E92" i="2"/>
  <c r="D92" i="2"/>
  <c r="C92" i="2"/>
  <c r="AJ91" i="2"/>
  <c r="AH91" i="2"/>
  <c r="AG91" i="2"/>
  <c r="AE91" i="2"/>
  <c r="AD91" i="2"/>
  <c r="AC91" i="2"/>
  <c r="AB91" i="2"/>
  <c r="AF90" i="2"/>
  <c r="AA91" i="2"/>
  <c r="Z91" i="2"/>
  <c r="Y91" i="2"/>
  <c r="W91" i="2"/>
  <c r="V91" i="2"/>
  <c r="T91" i="2"/>
  <c r="S91" i="2"/>
  <c r="R91" i="2"/>
  <c r="Q91" i="2"/>
  <c r="U90" i="2"/>
  <c r="P91" i="2"/>
  <c r="O91" i="2"/>
  <c r="N91" i="2"/>
  <c r="L91" i="2"/>
  <c r="K91" i="2"/>
  <c r="I91" i="2"/>
  <c r="H91" i="2"/>
  <c r="G91" i="2"/>
  <c r="F91" i="2"/>
  <c r="J90" i="2"/>
  <c r="E91" i="2"/>
  <c r="D91" i="2"/>
  <c r="C91" i="2"/>
  <c r="AJ90" i="2"/>
  <c r="AH90" i="2"/>
  <c r="AG90" i="2"/>
  <c r="AE90" i="2"/>
  <c r="AD90" i="2"/>
  <c r="AC90" i="2"/>
  <c r="AB90" i="2"/>
  <c r="AF89" i="2"/>
  <c r="AA90" i="2"/>
  <c r="Z90" i="2"/>
  <c r="Y90" i="2"/>
  <c r="W90" i="2"/>
  <c r="V90" i="2"/>
  <c r="T90" i="2"/>
  <c r="S90" i="2"/>
  <c r="R90" i="2"/>
  <c r="Q90" i="2"/>
  <c r="U89" i="2"/>
  <c r="P90" i="2"/>
  <c r="O90" i="2"/>
  <c r="N90" i="2"/>
  <c r="L90" i="2"/>
  <c r="K90" i="2"/>
  <c r="I90" i="2"/>
  <c r="H90" i="2"/>
  <c r="G90" i="2"/>
  <c r="F90" i="2"/>
  <c r="J89" i="2"/>
  <c r="E90" i="2"/>
  <c r="D90" i="2"/>
  <c r="C90" i="2"/>
  <c r="AJ89" i="2"/>
  <c r="AH89" i="2"/>
  <c r="AG89" i="2"/>
  <c r="AE89" i="2"/>
  <c r="AD89" i="2"/>
  <c r="AC89" i="2"/>
  <c r="AB89" i="2"/>
  <c r="AF88" i="2"/>
  <c r="AA89" i="2"/>
  <c r="Z89" i="2"/>
  <c r="Y89" i="2"/>
  <c r="W89" i="2"/>
  <c r="V89" i="2"/>
  <c r="T89" i="2"/>
  <c r="S89" i="2"/>
  <c r="R89" i="2"/>
  <c r="Q89" i="2"/>
  <c r="U88" i="2"/>
  <c r="P89" i="2"/>
  <c r="O89" i="2"/>
  <c r="N89" i="2"/>
  <c r="L89" i="2"/>
  <c r="K89" i="2"/>
  <c r="I89" i="2"/>
  <c r="H89" i="2"/>
  <c r="G89" i="2"/>
  <c r="F89" i="2"/>
  <c r="J88" i="2"/>
  <c r="E89" i="2"/>
  <c r="D89" i="2"/>
  <c r="C89" i="2"/>
  <c r="AJ88" i="2"/>
  <c r="AH88" i="2"/>
  <c r="AG88" i="2"/>
  <c r="AE88" i="2"/>
  <c r="AD88" i="2"/>
  <c r="AC88" i="2"/>
  <c r="AB88" i="2"/>
  <c r="AF87" i="2"/>
  <c r="AA88" i="2"/>
  <c r="Z88" i="2"/>
  <c r="Y88" i="2"/>
  <c r="W88" i="2"/>
  <c r="V88" i="2"/>
  <c r="T88" i="2"/>
  <c r="S88" i="2"/>
  <c r="R88" i="2"/>
  <c r="Q88" i="2"/>
  <c r="U87" i="2"/>
  <c r="P88" i="2"/>
  <c r="O88" i="2"/>
  <c r="N88" i="2"/>
  <c r="L88" i="2"/>
  <c r="K88" i="2"/>
  <c r="I88" i="2"/>
  <c r="H88" i="2"/>
  <c r="G88" i="2"/>
  <c r="F88" i="2"/>
  <c r="J87" i="2"/>
  <c r="E88" i="2"/>
  <c r="D88" i="2"/>
  <c r="C88" i="2"/>
  <c r="AJ87" i="2"/>
  <c r="AH87" i="2"/>
  <c r="AG87" i="2"/>
  <c r="AE87" i="2"/>
  <c r="AD87" i="2"/>
  <c r="AC87" i="2"/>
  <c r="AB87" i="2"/>
  <c r="AF86" i="2"/>
  <c r="AA87" i="2"/>
  <c r="Z87" i="2"/>
  <c r="Y87" i="2"/>
  <c r="W87" i="2"/>
  <c r="V87" i="2"/>
  <c r="T87" i="2"/>
  <c r="S87" i="2"/>
  <c r="R87" i="2"/>
  <c r="Q87" i="2"/>
  <c r="U86" i="2"/>
  <c r="P87" i="2"/>
  <c r="O87" i="2"/>
  <c r="N87" i="2"/>
  <c r="L87" i="2"/>
  <c r="K87" i="2"/>
  <c r="I87" i="2"/>
  <c r="H87" i="2"/>
  <c r="G87" i="2"/>
  <c r="F87" i="2"/>
  <c r="J86" i="2"/>
  <c r="E87" i="2"/>
  <c r="D87" i="2"/>
  <c r="C87" i="2"/>
  <c r="AJ86" i="2"/>
  <c r="AH86" i="2"/>
  <c r="AG86" i="2"/>
  <c r="AE86" i="2"/>
  <c r="AD86" i="2"/>
  <c r="AC86" i="2"/>
  <c r="AB86" i="2"/>
  <c r="AF85" i="2"/>
  <c r="AA86" i="2"/>
  <c r="Z86" i="2"/>
  <c r="Y86" i="2"/>
  <c r="W86" i="2"/>
  <c r="V86" i="2"/>
  <c r="T86" i="2"/>
  <c r="S86" i="2"/>
  <c r="R86" i="2"/>
  <c r="Q86" i="2"/>
  <c r="U85" i="2"/>
  <c r="P86" i="2"/>
  <c r="O86" i="2"/>
  <c r="N86" i="2"/>
  <c r="L86" i="2"/>
  <c r="K86" i="2"/>
  <c r="I86" i="2"/>
  <c r="H86" i="2"/>
  <c r="G86" i="2"/>
  <c r="F86" i="2"/>
  <c r="J85" i="2"/>
  <c r="E86" i="2"/>
  <c r="D86" i="2"/>
  <c r="C86" i="2"/>
  <c r="AJ85" i="2"/>
  <c r="AH85" i="2"/>
  <c r="AG85" i="2"/>
  <c r="AE85" i="2"/>
  <c r="AD85" i="2"/>
  <c r="AC85" i="2"/>
  <c r="AB85" i="2"/>
  <c r="AF84" i="2"/>
  <c r="AA85" i="2"/>
  <c r="Z85" i="2"/>
  <c r="Y85" i="2"/>
  <c r="W85" i="2"/>
  <c r="V85" i="2"/>
  <c r="T85" i="2"/>
  <c r="S85" i="2"/>
  <c r="R85" i="2"/>
  <c r="Q85" i="2"/>
  <c r="U84" i="2"/>
  <c r="P85" i="2"/>
  <c r="O85" i="2"/>
  <c r="N85" i="2"/>
  <c r="L85" i="2"/>
  <c r="K85" i="2"/>
  <c r="I85" i="2"/>
  <c r="H85" i="2"/>
  <c r="G85" i="2"/>
  <c r="F85" i="2"/>
  <c r="J84" i="2"/>
  <c r="E85" i="2"/>
  <c r="D85" i="2"/>
  <c r="C85" i="2"/>
  <c r="AJ84" i="2"/>
  <c r="AH84" i="2"/>
  <c r="AG84" i="2"/>
  <c r="AE84" i="2"/>
  <c r="AD84" i="2"/>
  <c r="AC84" i="2"/>
  <c r="AB84" i="2"/>
  <c r="AF83" i="2"/>
  <c r="AA84" i="2"/>
  <c r="Z84" i="2"/>
  <c r="Y84" i="2"/>
  <c r="W84" i="2"/>
  <c r="V84" i="2"/>
  <c r="T84" i="2"/>
  <c r="S84" i="2"/>
  <c r="R84" i="2"/>
  <c r="Q84" i="2"/>
  <c r="U83" i="2"/>
  <c r="P84" i="2"/>
  <c r="O84" i="2"/>
  <c r="N84" i="2"/>
  <c r="L84" i="2"/>
  <c r="K84" i="2"/>
  <c r="I84" i="2"/>
  <c r="H84" i="2"/>
  <c r="G84" i="2"/>
  <c r="F84" i="2"/>
  <c r="J83" i="2"/>
  <c r="E84" i="2"/>
  <c r="D84" i="2"/>
  <c r="C84" i="2"/>
  <c r="AJ83" i="2"/>
  <c r="AH83" i="2"/>
  <c r="AG83" i="2"/>
  <c r="AE83" i="2"/>
  <c r="AD83" i="2"/>
  <c r="AC83" i="2"/>
  <c r="AB83" i="2"/>
  <c r="AF82" i="2"/>
  <c r="AA83" i="2"/>
  <c r="Z83" i="2"/>
  <c r="Y83" i="2"/>
  <c r="W83" i="2"/>
  <c r="V83" i="2"/>
  <c r="T83" i="2"/>
  <c r="S83" i="2"/>
  <c r="R83" i="2"/>
  <c r="Q83" i="2"/>
  <c r="U82" i="2"/>
  <c r="P83" i="2"/>
  <c r="O83" i="2"/>
  <c r="N83" i="2"/>
  <c r="L83" i="2"/>
  <c r="K83" i="2"/>
  <c r="I83" i="2"/>
  <c r="H83" i="2"/>
  <c r="G83" i="2"/>
  <c r="F83" i="2"/>
  <c r="J82" i="2"/>
  <c r="E83" i="2"/>
  <c r="D83" i="2"/>
  <c r="C83" i="2"/>
  <c r="AJ82" i="2"/>
  <c r="AH82" i="2"/>
  <c r="AG82" i="2"/>
  <c r="AE82" i="2"/>
  <c r="AD82" i="2"/>
  <c r="AC82" i="2"/>
  <c r="AB82" i="2"/>
  <c r="AF81" i="2"/>
  <c r="AA82" i="2"/>
  <c r="Z82" i="2"/>
  <c r="Y82" i="2"/>
  <c r="W82" i="2"/>
  <c r="V82" i="2"/>
  <c r="T82" i="2"/>
  <c r="S82" i="2"/>
  <c r="R82" i="2"/>
  <c r="Q82" i="2"/>
  <c r="U81" i="2"/>
  <c r="P82" i="2"/>
  <c r="O82" i="2"/>
  <c r="N82" i="2"/>
  <c r="L82" i="2"/>
  <c r="K82" i="2"/>
  <c r="I82" i="2"/>
  <c r="H82" i="2"/>
  <c r="G82" i="2"/>
  <c r="F82" i="2"/>
  <c r="J81" i="2"/>
  <c r="E82" i="2"/>
  <c r="D82" i="2"/>
  <c r="C82" i="2"/>
  <c r="AJ81" i="2"/>
  <c r="AH81" i="2"/>
  <c r="AG81" i="2"/>
  <c r="AE81" i="2"/>
  <c r="AD81" i="2"/>
  <c r="AC81" i="2"/>
  <c r="AB81" i="2"/>
  <c r="AF80" i="2"/>
  <c r="AA81" i="2"/>
  <c r="Z81" i="2"/>
  <c r="Y81" i="2"/>
  <c r="W81" i="2"/>
  <c r="V81" i="2"/>
  <c r="T81" i="2"/>
  <c r="S81" i="2"/>
  <c r="R81" i="2"/>
  <c r="Q81" i="2"/>
  <c r="U80" i="2"/>
  <c r="P81" i="2"/>
  <c r="O81" i="2"/>
  <c r="N81" i="2"/>
  <c r="L81" i="2"/>
  <c r="K81" i="2"/>
  <c r="I81" i="2"/>
  <c r="H81" i="2"/>
  <c r="G81" i="2"/>
  <c r="F81" i="2"/>
  <c r="J80" i="2"/>
  <c r="E81" i="2"/>
  <c r="D81" i="2"/>
  <c r="C81" i="2"/>
  <c r="AJ80" i="2"/>
  <c r="AH80" i="2"/>
  <c r="AG80" i="2"/>
  <c r="AE80" i="2"/>
  <c r="AD80" i="2"/>
  <c r="AC80" i="2"/>
  <c r="AB80" i="2"/>
  <c r="AF79" i="2"/>
  <c r="AA80" i="2"/>
  <c r="Z80" i="2"/>
  <c r="Y80" i="2"/>
  <c r="W80" i="2"/>
  <c r="V80" i="2"/>
  <c r="T80" i="2"/>
  <c r="S80" i="2"/>
  <c r="R80" i="2"/>
  <c r="Q80" i="2"/>
  <c r="U79" i="2"/>
  <c r="P80" i="2"/>
  <c r="O80" i="2"/>
  <c r="N80" i="2"/>
  <c r="L80" i="2"/>
  <c r="K80" i="2"/>
  <c r="I80" i="2"/>
  <c r="H80" i="2"/>
  <c r="G80" i="2"/>
  <c r="F80" i="2"/>
  <c r="J79" i="2"/>
  <c r="E80" i="2"/>
  <c r="D80" i="2"/>
  <c r="C80" i="2"/>
  <c r="AJ79" i="2"/>
  <c r="AH79" i="2"/>
  <c r="AG79" i="2"/>
  <c r="AE79" i="2"/>
  <c r="AD79" i="2"/>
  <c r="AC79" i="2"/>
  <c r="AB79" i="2"/>
  <c r="AF78" i="2"/>
  <c r="AA79" i="2"/>
  <c r="Z79" i="2"/>
  <c r="Y79" i="2"/>
  <c r="W79" i="2"/>
  <c r="V79" i="2"/>
  <c r="T79" i="2"/>
  <c r="S79" i="2"/>
  <c r="R79" i="2"/>
  <c r="Q79" i="2"/>
  <c r="U78" i="2"/>
  <c r="P79" i="2"/>
  <c r="O79" i="2"/>
  <c r="N79" i="2"/>
  <c r="L79" i="2"/>
  <c r="K79" i="2"/>
  <c r="I79" i="2"/>
  <c r="H79" i="2"/>
  <c r="G79" i="2"/>
  <c r="F79" i="2"/>
  <c r="J78" i="2"/>
  <c r="E79" i="2"/>
  <c r="D79" i="2"/>
  <c r="C79" i="2"/>
  <c r="AJ78" i="2"/>
  <c r="AH78" i="2"/>
  <c r="AG78" i="2"/>
  <c r="AE78" i="2"/>
  <c r="AD78" i="2"/>
  <c r="AC78" i="2"/>
  <c r="AB78" i="2"/>
  <c r="AF77" i="2"/>
  <c r="AA78" i="2"/>
  <c r="Z78" i="2"/>
  <c r="Y78" i="2"/>
  <c r="W78" i="2"/>
  <c r="V78" i="2"/>
  <c r="T78" i="2"/>
  <c r="S78" i="2"/>
  <c r="R78" i="2"/>
  <c r="Q78" i="2"/>
  <c r="U77" i="2"/>
  <c r="P78" i="2"/>
  <c r="O78" i="2"/>
  <c r="N78" i="2"/>
  <c r="L78" i="2"/>
  <c r="K78" i="2"/>
  <c r="I78" i="2"/>
  <c r="H78" i="2"/>
  <c r="G78" i="2"/>
  <c r="F78" i="2"/>
  <c r="J77" i="2"/>
  <c r="E78" i="2"/>
  <c r="D78" i="2"/>
  <c r="C78" i="2"/>
  <c r="AJ77" i="2"/>
  <c r="AH77" i="2"/>
  <c r="AG77" i="2"/>
  <c r="AE77" i="2"/>
  <c r="AD77" i="2"/>
  <c r="AC77" i="2"/>
  <c r="AB77" i="2"/>
  <c r="AF76" i="2"/>
  <c r="AA77" i="2"/>
  <c r="Z77" i="2"/>
  <c r="Y77" i="2"/>
  <c r="W77" i="2"/>
  <c r="V77" i="2"/>
  <c r="T77" i="2"/>
  <c r="S77" i="2"/>
  <c r="R77" i="2"/>
  <c r="Q77" i="2"/>
  <c r="U76" i="2"/>
  <c r="P77" i="2"/>
  <c r="O77" i="2"/>
  <c r="N77" i="2"/>
  <c r="L77" i="2"/>
  <c r="K77" i="2"/>
  <c r="I77" i="2"/>
  <c r="H77" i="2"/>
  <c r="G77" i="2"/>
  <c r="F77" i="2"/>
  <c r="J76" i="2"/>
  <c r="E77" i="2"/>
  <c r="D77" i="2"/>
  <c r="C77" i="2"/>
  <c r="AJ76" i="2"/>
  <c r="AH76" i="2"/>
  <c r="AG76" i="2"/>
  <c r="AE76" i="2"/>
  <c r="AD76" i="2"/>
  <c r="AC76" i="2"/>
  <c r="AB76" i="2"/>
  <c r="AF75" i="2"/>
  <c r="AA76" i="2"/>
  <c r="Z76" i="2"/>
  <c r="Y76" i="2"/>
  <c r="W76" i="2"/>
  <c r="V76" i="2"/>
  <c r="T76" i="2"/>
  <c r="S76" i="2"/>
  <c r="R76" i="2"/>
  <c r="Q76" i="2"/>
  <c r="U75" i="2"/>
  <c r="P76" i="2"/>
  <c r="O76" i="2"/>
  <c r="N76" i="2"/>
  <c r="L76" i="2"/>
  <c r="K76" i="2"/>
  <c r="I76" i="2"/>
  <c r="H76" i="2"/>
  <c r="G76" i="2"/>
  <c r="F76" i="2"/>
  <c r="J75" i="2"/>
  <c r="E76" i="2"/>
  <c r="D76" i="2"/>
  <c r="C76" i="2"/>
  <c r="AJ75" i="2"/>
  <c r="AH75" i="2"/>
  <c r="AG75" i="2"/>
  <c r="AE75" i="2"/>
  <c r="AD75" i="2"/>
  <c r="AC75" i="2"/>
  <c r="AB75" i="2"/>
  <c r="AF74" i="2"/>
  <c r="AA75" i="2"/>
  <c r="Z75" i="2"/>
  <c r="Y75" i="2"/>
  <c r="W75" i="2"/>
  <c r="V75" i="2"/>
  <c r="T75" i="2"/>
  <c r="S75" i="2"/>
  <c r="R75" i="2"/>
  <c r="Q75" i="2"/>
  <c r="U74" i="2"/>
  <c r="P75" i="2"/>
  <c r="O75" i="2"/>
  <c r="N75" i="2"/>
  <c r="L75" i="2"/>
  <c r="K75" i="2"/>
  <c r="I75" i="2"/>
  <c r="H75" i="2"/>
  <c r="G75" i="2"/>
  <c r="F75" i="2"/>
  <c r="J74" i="2"/>
  <c r="E75" i="2"/>
  <c r="D75" i="2"/>
  <c r="C75" i="2"/>
  <c r="AJ74" i="2"/>
  <c r="AH74" i="2"/>
  <c r="AG74" i="2"/>
  <c r="AE74" i="2"/>
  <c r="AD74" i="2"/>
  <c r="AC74" i="2"/>
  <c r="AB74" i="2"/>
  <c r="AF73" i="2"/>
  <c r="AA74" i="2"/>
  <c r="Z74" i="2"/>
  <c r="Y74" i="2"/>
  <c r="W74" i="2"/>
  <c r="V74" i="2"/>
  <c r="T74" i="2"/>
  <c r="S74" i="2"/>
  <c r="R74" i="2"/>
  <c r="Q74" i="2"/>
  <c r="U73" i="2"/>
  <c r="P74" i="2"/>
  <c r="O74" i="2"/>
  <c r="N74" i="2"/>
  <c r="L74" i="2"/>
  <c r="K74" i="2"/>
  <c r="I74" i="2"/>
  <c r="H74" i="2"/>
  <c r="G74" i="2"/>
  <c r="F74" i="2"/>
  <c r="J73" i="2"/>
  <c r="E74" i="2"/>
  <c r="D74" i="2"/>
  <c r="C74" i="2"/>
  <c r="AJ73" i="2"/>
  <c r="AH73" i="2"/>
  <c r="AG73" i="2"/>
  <c r="AE73" i="2"/>
  <c r="AD73" i="2"/>
  <c r="AC73" i="2"/>
  <c r="AB73" i="2"/>
  <c r="AF72" i="2"/>
  <c r="AA73" i="2"/>
  <c r="Z73" i="2"/>
  <c r="Y73" i="2"/>
  <c r="W73" i="2"/>
  <c r="V73" i="2"/>
  <c r="T73" i="2"/>
  <c r="S73" i="2"/>
  <c r="R73" i="2"/>
  <c r="Q73" i="2"/>
  <c r="U72" i="2"/>
  <c r="P73" i="2"/>
  <c r="O73" i="2"/>
  <c r="N73" i="2"/>
  <c r="L73" i="2"/>
  <c r="K73" i="2"/>
  <c r="I73" i="2"/>
  <c r="H73" i="2"/>
  <c r="G73" i="2"/>
  <c r="F73" i="2"/>
  <c r="J72" i="2"/>
  <c r="E73" i="2"/>
  <c r="D73" i="2"/>
  <c r="C73" i="2"/>
  <c r="AJ72" i="2"/>
  <c r="AH72" i="2"/>
  <c r="AG72" i="2"/>
  <c r="AE72" i="2"/>
  <c r="AD72" i="2"/>
  <c r="AC72" i="2"/>
  <c r="AB72" i="2"/>
  <c r="AF71" i="2"/>
  <c r="AA72" i="2"/>
  <c r="Z72" i="2"/>
  <c r="Y72" i="2"/>
  <c r="W72" i="2"/>
  <c r="V72" i="2"/>
  <c r="T72" i="2"/>
  <c r="S72" i="2"/>
  <c r="R72" i="2"/>
  <c r="Q72" i="2"/>
  <c r="U71" i="2"/>
  <c r="P72" i="2"/>
  <c r="O72" i="2"/>
  <c r="N72" i="2"/>
  <c r="L72" i="2"/>
  <c r="K72" i="2"/>
  <c r="I72" i="2"/>
  <c r="H72" i="2"/>
  <c r="G72" i="2"/>
  <c r="F72" i="2"/>
  <c r="J71" i="2"/>
  <c r="E72" i="2"/>
  <c r="D72" i="2"/>
  <c r="C72" i="2"/>
  <c r="AJ71" i="2"/>
  <c r="AH71" i="2"/>
  <c r="AG71" i="2"/>
  <c r="AE71" i="2"/>
  <c r="AD71" i="2"/>
  <c r="AC71" i="2"/>
  <c r="AB71" i="2"/>
  <c r="AF70" i="2"/>
  <c r="AA71" i="2"/>
  <c r="Z71" i="2"/>
  <c r="Y71" i="2"/>
  <c r="W71" i="2"/>
  <c r="V71" i="2"/>
  <c r="T71" i="2"/>
  <c r="S71" i="2"/>
  <c r="R71" i="2"/>
  <c r="Q71" i="2"/>
  <c r="U70" i="2"/>
  <c r="P71" i="2"/>
  <c r="O71" i="2"/>
  <c r="N71" i="2"/>
  <c r="L71" i="2"/>
  <c r="K71" i="2"/>
  <c r="I71" i="2"/>
  <c r="H71" i="2"/>
  <c r="G71" i="2"/>
  <c r="F71" i="2"/>
  <c r="J70" i="2"/>
  <c r="E71" i="2"/>
  <c r="D71" i="2"/>
  <c r="C71" i="2"/>
  <c r="AJ70" i="2"/>
  <c r="AH70" i="2"/>
  <c r="AG70" i="2"/>
  <c r="AE70" i="2"/>
  <c r="AD70" i="2"/>
  <c r="AC70" i="2"/>
  <c r="AB70" i="2"/>
  <c r="AF69" i="2"/>
  <c r="AA70" i="2"/>
  <c r="Z70" i="2"/>
  <c r="Y70" i="2"/>
  <c r="W70" i="2"/>
  <c r="V70" i="2"/>
  <c r="T70" i="2"/>
  <c r="S70" i="2"/>
  <c r="R70" i="2"/>
  <c r="Q70" i="2"/>
  <c r="U69" i="2"/>
  <c r="P70" i="2"/>
  <c r="O70" i="2"/>
  <c r="N70" i="2"/>
  <c r="L70" i="2"/>
  <c r="K70" i="2"/>
  <c r="I70" i="2"/>
  <c r="H70" i="2"/>
  <c r="G70" i="2"/>
  <c r="F70" i="2"/>
  <c r="J69" i="2"/>
  <c r="E70" i="2"/>
  <c r="D70" i="2"/>
  <c r="C70" i="2"/>
  <c r="AJ69" i="2"/>
  <c r="AH69" i="2"/>
  <c r="AG69" i="2"/>
  <c r="AE69" i="2"/>
  <c r="AD69" i="2"/>
  <c r="AC69" i="2"/>
  <c r="AB69" i="2"/>
  <c r="AF68" i="2"/>
  <c r="AA69" i="2"/>
  <c r="Z69" i="2"/>
  <c r="Y69" i="2"/>
  <c r="W69" i="2"/>
  <c r="V69" i="2"/>
  <c r="T69" i="2"/>
  <c r="S69" i="2"/>
  <c r="R69" i="2"/>
  <c r="Q69" i="2"/>
  <c r="U68" i="2"/>
  <c r="P69" i="2"/>
  <c r="O69" i="2"/>
  <c r="N69" i="2"/>
  <c r="L69" i="2"/>
  <c r="K69" i="2"/>
  <c r="I69" i="2"/>
  <c r="H69" i="2"/>
  <c r="G69" i="2"/>
  <c r="F69" i="2"/>
  <c r="J68" i="2"/>
  <c r="E69" i="2"/>
  <c r="D69" i="2"/>
  <c r="C69" i="2"/>
  <c r="AJ68" i="2"/>
  <c r="AH68" i="2"/>
  <c r="AG68" i="2"/>
  <c r="AE68" i="2"/>
  <c r="AD68" i="2"/>
  <c r="AC68" i="2"/>
  <c r="AB68" i="2"/>
  <c r="AF67" i="2"/>
  <c r="AA68" i="2"/>
  <c r="Z68" i="2"/>
  <c r="Y68" i="2"/>
  <c r="W68" i="2"/>
  <c r="V68" i="2"/>
  <c r="T68" i="2"/>
  <c r="S68" i="2"/>
  <c r="R68" i="2"/>
  <c r="Q68" i="2"/>
  <c r="U67" i="2"/>
  <c r="P68" i="2"/>
  <c r="O68" i="2"/>
  <c r="N68" i="2"/>
  <c r="L68" i="2"/>
  <c r="K68" i="2"/>
  <c r="I68" i="2"/>
  <c r="H68" i="2"/>
  <c r="G68" i="2"/>
  <c r="F68" i="2"/>
  <c r="J67" i="2"/>
  <c r="E68" i="2"/>
  <c r="D68" i="2"/>
  <c r="C68" i="2"/>
  <c r="AJ67" i="2"/>
  <c r="AH67" i="2"/>
  <c r="AG67" i="2"/>
  <c r="AE67" i="2"/>
  <c r="AD67" i="2"/>
  <c r="AC67" i="2"/>
  <c r="AB67" i="2"/>
  <c r="AF66" i="2"/>
  <c r="AA67" i="2"/>
  <c r="Z67" i="2"/>
  <c r="Y67" i="2"/>
  <c r="W67" i="2"/>
  <c r="V67" i="2"/>
  <c r="T67" i="2"/>
  <c r="S67" i="2"/>
  <c r="R67" i="2"/>
  <c r="Q67" i="2"/>
  <c r="U66" i="2"/>
  <c r="P67" i="2"/>
  <c r="O67" i="2"/>
  <c r="N67" i="2"/>
  <c r="L67" i="2"/>
  <c r="K67" i="2"/>
  <c r="I67" i="2"/>
  <c r="H67" i="2"/>
  <c r="G67" i="2"/>
  <c r="F67" i="2"/>
  <c r="J66" i="2"/>
  <c r="E67" i="2"/>
  <c r="D67" i="2"/>
  <c r="C67" i="2"/>
  <c r="AJ66" i="2"/>
  <c r="AH66" i="2"/>
  <c r="AG66" i="2"/>
  <c r="AE66" i="2"/>
  <c r="AD66" i="2"/>
  <c r="AC66" i="2"/>
  <c r="AB66" i="2"/>
  <c r="AF65" i="2"/>
  <c r="AA66" i="2"/>
  <c r="Z66" i="2"/>
  <c r="Y66" i="2"/>
  <c r="W66" i="2"/>
  <c r="V66" i="2"/>
  <c r="T66" i="2"/>
  <c r="S66" i="2"/>
  <c r="R66" i="2"/>
  <c r="Q66" i="2"/>
  <c r="U65" i="2"/>
  <c r="P66" i="2"/>
  <c r="O66" i="2"/>
  <c r="N66" i="2"/>
  <c r="L66" i="2"/>
  <c r="K66" i="2"/>
  <c r="I66" i="2"/>
  <c r="H66" i="2"/>
  <c r="G66" i="2"/>
  <c r="F66" i="2"/>
  <c r="J65" i="2"/>
  <c r="E66" i="2"/>
  <c r="D66" i="2"/>
  <c r="C66" i="2"/>
  <c r="AJ65" i="2"/>
  <c r="AH65" i="2"/>
  <c r="AG65" i="2"/>
  <c r="AE65" i="2"/>
  <c r="AD65" i="2"/>
  <c r="AC65" i="2"/>
  <c r="AB65" i="2"/>
  <c r="AF64" i="2"/>
  <c r="AA65" i="2"/>
  <c r="Z65" i="2"/>
  <c r="Y65" i="2"/>
  <c r="W65" i="2"/>
  <c r="V65" i="2"/>
  <c r="T65" i="2"/>
  <c r="S65" i="2"/>
  <c r="R65" i="2"/>
  <c r="Q65" i="2"/>
  <c r="U64" i="2"/>
  <c r="P65" i="2"/>
  <c r="O65" i="2"/>
  <c r="N65" i="2"/>
  <c r="L65" i="2"/>
  <c r="K65" i="2"/>
  <c r="I65" i="2"/>
  <c r="H65" i="2"/>
  <c r="G65" i="2"/>
  <c r="F65" i="2"/>
  <c r="J64" i="2"/>
  <c r="E65" i="2"/>
  <c r="D65" i="2"/>
  <c r="C65" i="2"/>
  <c r="AJ64" i="2"/>
  <c r="AH64" i="2"/>
  <c r="AG64" i="2"/>
  <c r="AE64" i="2"/>
  <c r="AD64" i="2"/>
  <c r="AC64" i="2"/>
  <c r="AB64" i="2"/>
  <c r="AF63" i="2"/>
  <c r="AA64" i="2"/>
  <c r="Z64" i="2"/>
  <c r="Y64" i="2"/>
  <c r="W64" i="2"/>
  <c r="V64" i="2"/>
  <c r="T64" i="2"/>
  <c r="S64" i="2"/>
  <c r="R64" i="2"/>
  <c r="Q64" i="2"/>
  <c r="U63" i="2"/>
  <c r="P64" i="2"/>
  <c r="O64" i="2"/>
  <c r="N64" i="2"/>
  <c r="L64" i="2"/>
  <c r="K64" i="2"/>
  <c r="I64" i="2"/>
  <c r="H64" i="2"/>
  <c r="G64" i="2"/>
  <c r="F64" i="2"/>
  <c r="J63" i="2"/>
  <c r="E64" i="2"/>
  <c r="D64" i="2"/>
  <c r="C64" i="2"/>
  <c r="AJ63" i="2"/>
  <c r="AH63" i="2"/>
  <c r="AG63" i="2"/>
  <c r="AE63" i="2"/>
  <c r="AD63" i="2"/>
  <c r="AC63" i="2"/>
  <c r="AB63" i="2"/>
  <c r="AF62" i="2"/>
  <c r="AA63" i="2"/>
  <c r="Z63" i="2"/>
  <c r="Y63" i="2"/>
  <c r="W63" i="2"/>
  <c r="V63" i="2"/>
  <c r="T63" i="2"/>
  <c r="S63" i="2"/>
  <c r="R63" i="2"/>
  <c r="Q63" i="2"/>
  <c r="U62" i="2"/>
  <c r="P63" i="2"/>
  <c r="O63" i="2"/>
  <c r="N63" i="2"/>
  <c r="L63" i="2"/>
  <c r="K63" i="2"/>
  <c r="I63" i="2"/>
  <c r="H63" i="2"/>
  <c r="G63" i="2"/>
  <c r="F63" i="2"/>
  <c r="J62" i="2"/>
  <c r="E63" i="2"/>
  <c r="D63" i="2"/>
  <c r="C63" i="2"/>
  <c r="AJ62" i="2"/>
  <c r="AH62" i="2"/>
  <c r="AG62" i="2"/>
  <c r="AE62" i="2"/>
  <c r="AD62" i="2"/>
  <c r="AC62" i="2"/>
  <c r="AB62" i="2"/>
  <c r="AF61" i="2"/>
  <c r="AA62" i="2"/>
  <c r="Z62" i="2"/>
  <c r="Y62" i="2"/>
  <c r="W62" i="2"/>
  <c r="V62" i="2"/>
  <c r="T62" i="2"/>
  <c r="S62" i="2"/>
  <c r="R62" i="2"/>
  <c r="Q62" i="2"/>
  <c r="U61" i="2"/>
  <c r="P62" i="2"/>
  <c r="O62" i="2"/>
  <c r="N62" i="2"/>
  <c r="L62" i="2"/>
  <c r="K62" i="2"/>
  <c r="I62" i="2"/>
  <c r="H62" i="2"/>
  <c r="G62" i="2"/>
  <c r="F62" i="2"/>
  <c r="J61" i="2"/>
  <c r="E62" i="2"/>
  <c r="D62" i="2"/>
  <c r="C62" i="2"/>
  <c r="AJ61" i="2"/>
  <c r="AH61" i="2"/>
  <c r="AG61" i="2"/>
  <c r="AE61" i="2"/>
  <c r="AD61" i="2"/>
  <c r="AC61" i="2"/>
  <c r="AB61" i="2"/>
  <c r="AF60" i="2"/>
  <c r="AA61" i="2"/>
  <c r="Z61" i="2"/>
  <c r="Y61" i="2"/>
  <c r="W61" i="2"/>
  <c r="V61" i="2"/>
  <c r="T61" i="2"/>
  <c r="S61" i="2"/>
  <c r="R61" i="2"/>
  <c r="Q61" i="2"/>
  <c r="U60" i="2"/>
  <c r="P61" i="2"/>
  <c r="O61" i="2"/>
  <c r="N61" i="2"/>
  <c r="L61" i="2"/>
  <c r="K61" i="2"/>
  <c r="I61" i="2"/>
  <c r="H61" i="2"/>
  <c r="G61" i="2"/>
  <c r="F61" i="2"/>
  <c r="J60" i="2"/>
  <c r="E61" i="2"/>
  <c r="D61" i="2"/>
  <c r="C61" i="2"/>
  <c r="AJ60" i="2"/>
  <c r="AH60" i="2"/>
  <c r="AG60" i="2"/>
  <c r="AE60" i="2"/>
  <c r="AD60" i="2"/>
  <c r="AC60" i="2"/>
  <c r="AB60" i="2"/>
  <c r="AF59" i="2"/>
  <c r="AA60" i="2"/>
  <c r="Z60" i="2"/>
  <c r="Y60" i="2"/>
  <c r="W60" i="2"/>
  <c r="V60" i="2"/>
  <c r="T60" i="2"/>
  <c r="S60" i="2"/>
  <c r="R60" i="2"/>
  <c r="Q60" i="2"/>
  <c r="U59" i="2"/>
  <c r="P60" i="2"/>
  <c r="O60" i="2"/>
  <c r="N60" i="2"/>
  <c r="L60" i="2"/>
  <c r="K60" i="2"/>
  <c r="I60" i="2"/>
  <c r="H60" i="2"/>
  <c r="G60" i="2"/>
  <c r="F60" i="2"/>
  <c r="J59" i="2"/>
  <c r="E60" i="2"/>
  <c r="D60" i="2"/>
  <c r="C60" i="2"/>
  <c r="AJ59" i="2"/>
  <c r="AH59" i="2"/>
  <c r="AG59" i="2"/>
  <c r="AE59" i="2"/>
  <c r="AD59" i="2"/>
  <c r="AC59" i="2"/>
  <c r="AB59" i="2"/>
  <c r="AF58" i="2"/>
  <c r="AA59" i="2"/>
  <c r="Z59" i="2"/>
  <c r="Y59" i="2"/>
  <c r="W59" i="2"/>
  <c r="V59" i="2"/>
  <c r="T59" i="2"/>
  <c r="S59" i="2"/>
  <c r="R59" i="2"/>
  <c r="Q59" i="2"/>
  <c r="U58" i="2"/>
  <c r="P59" i="2"/>
  <c r="O59" i="2"/>
  <c r="N59" i="2"/>
  <c r="L59" i="2"/>
  <c r="K59" i="2"/>
  <c r="I59" i="2"/>
  <c r="H59" i="2"/>
  <c r="G59" i="2"/>
  <c r="F59" i="2"/>
  <c r="J58" i="2"/>
  <c r="E59" i="2"/>
  <c r="D59" i="2"/>
  <c r="C59" i="2"/>
  <c r="AJ58" i="2"/>
  <c r="AH58" i="2"/>
  <c r="AG58" i="2"/>
  <c r="AE58" i="2"/>
  <c r="AD58" i="2"/>
  <c r="AC58" i="2"/>
  <c r="AB58" i="2"/>
  <c r="AF57" i="2"/>
  <c r="AA58" i="2"/>
  <c r="Z58" i="2"/>
  <c r="Y58" i="2"/>
  <c r="W58" i="2"/>
  <c r="V58" i="2"/>
  <c r="T58" i="2"/>
  <c r="S58" i="2"/>
  <c r="R58" i="2"/>
  <c r="Q58" i="2"/>
  <c r="U57" i="2"/>
  <c r="P58" i="2"/>
  <c r="O58" i="2"/>
  <c r="N58" i="2"/>
  <c r="L58" i="2"/>
  <c r="K58" i="2"/>
  <c r="I58" i="2"/>
  <c r="H58" i="2"/>
  <c r="G58" i="2"/>
  <c r="F58" i="2"/>
  <c r="J57" i="2"/>
  <c r="E58" i="2"/>
  <c r="D58" i="2"/>
  <c r="C58" i="2"/>
  <c r="AJ57" i="2"/>
  <c r="AH57" i="2"/>
  <c r="AG57" i="2"/>
  <c r="AE57" i="2"/>
  <c r="AD57" i="2"/>
  <c r="AC57" i="2"/>
  <c r="AB57" i="2"/>
  <c r="AF56" i="2"/>
  <c r="AA57" i="2"/>
  <c r="Z57" i="2"/>
  <c r="Y57" i="2"/>
  <c r="W57" i="2"/>
  <c r="V57" i="2"/>
  <c r="T57" i="2"/>
  <c r="S57" i="2"/>
  <c r="R57" i="2"/>
  <c r="Q57" i="2"/>
  <c r="U56" i="2"/>
  <c r="P57" i="2"/>
  <c r="O57" i="2"/>
  <c r="N57" i="2"/>
  <c r="L57" i="2"/>
  <c r="K57" i="2"/>
  <c r="I57" i="2"/>
  <c r="H57" i="2"/>
  <c r="G57" i="2"/>
  <c r="F57" i="2"/>
  <c r="J56" i="2"/>
  <c r="E57" i="2"/>
  <c r="D57" i="2"/>
  <c r="C57" i="2"/>
  <c r="AJ56" i="2"/>
  <c r="AH56" i="2"/>
  <c r="AG56" i="2"/>
  <c r="AE56" i="2"/>
  <c r="AD56" i="2"/>
  <c r="AC56" i="2"/>
  <c r="AB56" i="2"/>
  <c r="AF55" i="2"/>
  <c r="AA56" i="2"/>
  <c r="Z56" i="2"/>
  <c r="Y56" i="2"/>
  <c r="W56" i="2"/>
  <c r="V56" i="2"/>
  <c r="T56" i="2"/>
  <c r="S56" i="2"/>
  <c r="R56" i="2"/>
  <c r="Q56" i="2"/>
  <c r="U55" i="2"/>
  <c r="P56" i="2"/>
  <c r="O56" i="2"/>
  <c r="N56" i="2"/>
  <c r="L56" i="2"/>
  <c r="K56" i="2"/>
  <c r="I56" i="2"/>
  <c r="H56" i="2"/>
  <c r="G56" i="2"/>
  <c r="F56" i="2"/>
  <c r="J55" i="2"/>
  <c r="E56" i="2"/>
  <c r="D56" i="2"/>
  <c r="C56" i="2"/>
  <c r="AJ55" i="2"/>
  <c r="AH55" i="2"/>
  <c r="AG55" i="2"/>
  <c r="AE55" i="2"/>
  <c r="AD55" i="2"/>
  <c r="AC55" i="2"/>
  <c r="AB55" i="2"/>
  <c r="AF54" i="2"/>
  <c r="AA55" i="2"/>
  <c r="Z55" i="2"/>
  <c r="Y55" i="2"/>
  <c r="W55" i="2"/>
  <c r="V55" i="2"/>
  <c r="T55" i="2"/>
  <c r="S55" i="2"/>
  <c r="R55" i="2"/>
  <c r="Q55" i="2"/>
  <c r="U54" i="2"/>
  <c r="P55" i="2"/>
  <c r="O55" i="2"/>
  <c r="N55" i="2"/>
  <c r="L55" i="2"/>
  <c r="K55" i="2"/>
  <c r="I55" i="2"/>
  <c r="H55" i="2"/>
  <c r="G55" i="2"/>
  <c r="F55" i="2"/>
  <c r="J54" i="2"/>
  <c r="E55" i="2"/>
  <c r="D55" i="2"/>
  <c r="C55" i="2"/>
  <c r="AJ54" i="2"/>
  <c r="AH54" i="2"/>
  <c r="AG54" i="2"/>
  <c r="AE54" i="2"/>
  <c r="AD54" i="2"/>
  <c r="AC54" i="2"/>
  <c r="AB54" i="2"/>
  <c r="AF53" i="2"/>
  <c r="AA54" i="2"/>
  <c r="Z54" i="2"/>
  <c r="Y54" i="2"/>
  <c r="W54" i="2"/>
  <c r="V54" i="2"/>
  <c r="T54" i="2"/>
  <c r="S54" i="2"/>
  <c r="R54" i="2"/>
  <c r="Q54" i="2"/>
  <c r="U53" i="2"/>
  <c r="P54" i="2"/>
  <c r="O54" i="2"/>
  <c r="N54" i="2"/>
  <c r="L54" i="2"/>
  <c r="K54" i="2"/>
  <c r="I54" i="2"/>
  <c r="H54" i="2"/>
  <c r="G54" i="2"/>
  <c r="F54" i="2"/>
  <c r="J53" i="2"/>
  <c r="E54" i="2"/>
  <c r="D54" i="2"/>
  <c r="C54" i="2"/>
  <c r="AJ53" i="2"/>
  <c r="AH53" i="2"/>
  <c r="AG53" i="2"/>
  <c r="AE53" i="2"/>
  <c r="AD53" i="2"/>
  <c r="AC53" i="2"/>
  <c r="AB53" i="2"/>
  <c r="AF52" i="2"/>
  <c r="AA53" i="2"/>
  <c r="Z53" i="2"/>
  <c r="Y53" i="2"/>
  <c r="W53" i="2"/>
  <c r="V53" i="2"/>
  <c r="T53" i="2"/>
  <c r="S53" i="2"/>
  <c r="R53" i="2"/>
  <c r="Q53" i="2"/>
  <c r="U52" i="2"/>
  <c r="P53" i="2"/>
  <c r="O53" i="2"/>
  <c r="N53" i="2"/>
  <c r="L53" i="2"/>
  <c r="K53" i="2"/>
  <c r="I53" i="2"/>
  <c r="H53" i="2"/>
  <c r="G53" i="2"/>
  <c r="F53" i="2"/>
  <c r="J52" i="2"/>
  <c r="E53" i="2"/>
  <c r="D53" i="2"/>
  <c r="C53" i="2"/>
  <c r="AJ52" i="2"/>
  <c r="AH52" i="2"/>
  <c r="AG52" i="2"/>
  <c r="AE52" i="2"/>
  <c r="AD52" i="2"/>
  <c r="AC52" i="2"/>
  <c r="AB52" i="2"/>
  <c r="AF51" i="2"/>
  <c r="AA52" i="2"/>
  <c r="Z52" i="2"/>
  <c r="Y52" i="2"/>
  <c r="W52" i="2"/>
  <c r="V52" i="2"/>
  <c r="T52" i="2"/>
  <c r="S52" i="2"/>
  <c r="R52" i="2"/>
  <c r="Q52" i="2"/>
  <c r="U51" i="2"/>
  <c r="P52" i="2"/>
  <c r="O52" i="2"/>
  <c r="N52" i="2"/>
  <c r="L52" i="2"/>
  <c r="K52" i="2"/>
  <c r="I52" i="2"/>
  <c r="H52" i="2"/>
  <c r="G52" i="2"/>
  <c r="F52" i="2"/>
  <c r="J51" i="2"/>
  <c r="E52" i="2"/>
  <c r="D52" i="2"/>
  <c r="C52" i="2"/>
  <c r="AJ51" i="2"/>
  <c r="AH51" i="2"/>
  <c r="AG51" i="2"/>
  <c r="AE51" i="2"/>
  <c r="AD51" i="2"/>
  <c r="AC51" i="2"/>
  <c r="AB51" i="2"/>
  <c r="AF50" i="2"/>
  <c r="AA51" i="2"/>
  <c r="Z51" i="2"/>
  <c r="Y51" i="2"/>
  <c r="W51" i="2"/>
  <c r="V51" i="2"/>
  <c r="T51" i="2"/>
  <c r="S51" i="2"/>
  <c r="R51" i="2"/>
  <c r="Q51" i="2"/>
  <c r="U50" i="2"/>
  <c r="P51" i="2"/>
  <c r="O51" i="2"/>
  <c r="N51" i="2"/>
  <c r="L51" i="2"/>
  <c r="K51" i="2"/>
  <c r="I51" i="2"/>
  <c r="H51" i="2"/>
  <c r="G51" i="2"/>
  <c r="F51" i="2"/>
  <c r="J50" i="2"/>
  <c r="E51" i="2"/>
  <c r="D51" i="2"/>
  <c r="C51" i="2"/>
  <c r="AJ50" i="2"/>
  <c r="AH50" i="2"/>
  <c r="AG50" i="2"/>
  <c r="AE50" i="2"/>
  <c r="AD50" i="2"/>
  <c r="AC50" i="2"/>
  <c r="AB50" i="2"/>
  <c r="AF49" i="2"/>
  <c r="AA50" i="2"/>
  <c r="Z50" i="2"/>
  <c r="Y50" i="2"/>
  <c r="W50" i="2"/>
  <c r="V50" i="2"/>
  <c r="T50" i="2"/>
  <c r="S50" i="2"/>
  <c r="R50" i="2"/>
  <c r="Q50" i="2"/>
  <c r="U49" i="2"/>
  <c r="P50" i="2"/>
  <c r="O50" i="2"/>
  <c r="N50" i="2"/>
  <c r="L50" i="2"/>
  <c r="K50" i="2"/>
  <c r="I50" i="2"/>
  <c r="H50" i="2"/>
  <c r="G50" i="2"/>
  <c r="F50" i="2"/>
  <c r="J49" i="2"/>
  <c r="E50" i="2"/>
  <c r="D50" i="2"/>
  <c r="C50" i="2"/>
  <c r="AJ49" i="2"/>
  <c r="AH49" i="2"/>
  <c r="AG49" i="2"/>
  <c r="AE49" i="2"/>
  <c r="AD49" i="2"/>
  <c r="AC49" i="2"/>
  <c r="AB49" i="2"/>
  <c r="AF48" i="2"/>
  <c r="AA49" i="2"/>
  <c r="Z49" i="2"/>
  <c r="Y49" i="2"/>
  <c r="W49" i="2"/>
  <c r="V49" i="2"/>
  <c r="T49" i="2"/>
  <c r="S49" i="2"/>
  <c r="R49" i="2"/>
  <c r="Q49" i="2"/>
  <c r="U48" i="2"/>
  <c r="P49" i="2"/>
  <c r="O49" i="2"/>
  <c r="N49" i="2"/>
  <c r="L49" i="2"/>
  <c r="K49" i="2"/>
  <c r="I49" i="2"/>
  <c r="H49" i="2"/>
  <c r="G49" i="2"/>
  <c r="F49" i="2"/>
  <c r="J48" i="2"/>
  <c r="E49" i="2"/>
  <c r="D49" i="2"/>
  <c r="C49" i="2"/>
  <c r="AJ48" i="2"/>
  <c r="AH48" i="2"/>
  <c r="AG48" i="2"/>
  <c r="AE48" i="2"/>
  <c r="AD48" i="2"/>
  <c r="AC48" i="2"/>
  <c r="AB48" i="2"/>
  <c r="AF47" i="2"/>
  <c r="AA48" i="2"/>
  <c r="Z48" i="2"/>
  <c r="Y48" i="2"/>
  <c r="W48" i="2"/>
  <c r="V48" i="2"/>
  <c r="T48" i="2"/>
  <c r="S48" i="2"/>
  <c r="R48" i="2"/>
  <c r="Q48" i="2"/>
  <c r="U47" i="2"/>
  <c r="P48" i="2"/>
  <c r="O48" i="2"/>
  <c r="N48" i="2"/>
  <c r="L48" i="2"/>
  <c r="K48" i="2"/>
  <c r="I48" i="2"/>
  <c r="H48" i="2"/>
  <c r="G48" i="2"/>
  <c r="F48" i="2"/>
  <c r="J47" i="2"/>
  <c r="E48" i="2"/>
  <c r="D48" i="2"/>
  <c r="C48" i="2"/>
  <c r="AJ47" i="2"/>
  <c r="AH47" i="2"/>
  <c r="AG47" i="2"/>
  <c r="AE47" i="2"/>
  <c r="AD47" i="2"/>
  <c r="AC47" i="2"/>
  <c r="AB47" i="2"/>
  <c r="AF46" i="2"/>
  <c r="AA47" i="2"/>
  <c r="Z47" i="2"/>
  <c r="Y47" i="2"/>
  <c r="W47" i="2"/>
  <c r="V47" i="2"/>
  <c r="T47" i="2"/>
  <c r="S47" i="2"/>
  <c r="R47" i="2"/>
  <c r="Q47" i="2"/>
  <c r="U46" i="2"/>
  <c r="P47" i="2"/>
  <c r="O47" i="2"/>
  <c r="N47" i="2"/>
  <c r="L47" i="2"/>
  <c r="K47" i="2"/>
  <c r="I47" i="2"/>
  <c r="H47" i="2"/>
  <c r="G47" i="2"/>
  <c r="F47" i="2"/>
  <c r="J46" i="2"/>
  <c r="E47" i="2"/>
  <c r="D47" i="2"/>
  <c r="C47" i="2"/>
  <c r="AJ46" i="2"/>
  <c r="AH46" i="2"/>
  <c r="AG46" i="2"/>
  <c r="AE46" i="2"/>
  <c r="AD46" i="2"/>
  <c r="AC46" i="2"/>
  <c r="AB46" i="2"/>
  <c r="AF45" i="2"/>
  <c r="AA46" i="2"/>
  <c r="Z46" i="2"/>
  <c r="Y46" i="2"/>
  <c r="W46" i="2"/>
  <c r="V46" i="2"/>
  <c r="T46" i="2"/>
  <c r="S46" i="2"/>
  <c r="R46" i="2"/>
  <c r="Q46" i="2"/>
  <c r="U45" i="2"/>
  <c r="P46" i="2"/>
  <c r="O46" i="2"/>
  <c r="N46" i="2"/>
  <c r="L46" i="2"/>
  <c r="K46" i="2"/>
  <c r="I46" i="2"/>
  <c r="H46" i="2"/>
  <c r="G46" i="2"/>
  <c r="F46" i="2"/>
  <c r="J45" i="2"/>
  <c r="E46" i="2"/>
  <c r="D46" i="2"/>
  <c r="C46" i="2"/>
  <c r="AJ45" i="2"/>
  <c r="AH45" i="2"/>
  <c r="AG45" i="2"/>
  <c r="AE45" i="2"/>
  <c r="AD45" i="2"/>
  <c r="AC45" i="2"/>
  <c r="AB45" i="2"/>
  <c r="AF44" i="2"/>
  <c r="AA45" i="2"/>
  <c r="Z45" i="2"/>
  <c r="Y45" i="2"/>
  <c r="W45" i="2"/>
  <c r="V45" i="2"/>
  <c r="T45" i="2"/>
  <c r="S45" i="2"/>
  <c r="R45" i="2"/>
  <c r="Q45" i="2"/>
  <c r="U44" i="2"/>
  <c r="P45" i="2"/>
  <c r="O45" i="2"/>
  <c r="N45" i="2"/>
  <c r="L45" i="2"/>
  <c r="K45" i="2"/>
  <c r="I45" i="2"/>
  <c r="H45" i="2"/>
  <c r="G45" i="2"/>
  <c r="F45" i="2"/>
  <c r="J44" i="2"/>
  <c r="E45" i="2"/>
  <c r="D45" i="2"/>
  <c r="C45" i="2"/>
  <c r="AJ44" i="2"/>
  <c r="AH44" i="2"/>
  <c r="AG44" i="2"/>
  <c r="AE44" i="2"/>
  <c r="AD44" i="2"/>
  <c r="AC44" i="2"/>
  <c r="AB44" i="2"/>
  <c r="AF43" i="2"/>
  <c r="AA44" i="2"/>
  <c r="Z44" i="2"/>
  <c r="Y44" i="2"/>
  <c r="W44" i="2"/>
  <c r="V44" i="2"/>
  <c r="T44" i="2"/>
  <c r="S44" i="2"/>
  <c r="R44" i="2"/>
  <c r="Q44" i="2"/>
  <c r="U43" i="2"/>
  <c r="P44" i="2"/>
  <c r="O44" i="2"/>
  <c r="N44" i="2"/>
  <c r="L44" i="2"/>
  <c r="K44" i="2"/>
  <c r="I44" i="2"/>
  <c r="H44" i="2"/>
  <c r="G44" i="2"/>
  <c r="F44" i="2"/>
  <c r="J43" i="2"/>
  <c r="E44" i="2"/>
  <c r="D44" i="2"/>
  <c r="C44" i="2"/>
  <c r="AJ43" i="2"/>
  <c r="AH43" i="2"/>
  <c r="AG43" i="2"/>
  <c r="AE43" i="2"/>
  <c r="AD43" i="2"/>
  <c r="AC43" i="2"/>
  <c r="AB43" i="2"/>
  <c r="AF42" i="2"/>
  <c r="AA43" i="2"/>
  <c r="Z43" i="2"/>
  <c r="Y43" i="2"/>
  <c r="W43" i="2"/>
  <c r="V43" i="2"/>
  <c r="T43" i="2"/>
  <c r="S43" i="2"/>
  <c r="R43" i="2"/>
  <c r="Q43" i="2"/>
  <c r="U42" i="2"/>
  <c r="P43" i="2"/>
  <c r="O43" i="2"/>
  <c r="N43" i="2"/>
  <c r="L43" i="2"/>
  <c r="K43" i="2"/>
  <c r="I43" i="2"/>
  <c r="H43" i="2"/>
  <c r="G43" i="2"/>
  <c r="F43" i="2"/>
  <c r="J42" i="2"/>
  <c r="E43" i="2"/>
  <c r="D43" i="2"/>
  <c r="C43" i="2"/>
  <c r="AJ42" i="2"/>
  <c r="AH42" i="2"/>
  <c r="AG42" i="2"/>
  <c r="AE42" i="2"/>
  <c r="AD42" i="2"/>
  <c r="AC42" i="2"/>
  <c r="AB42" i="2"/>
  <c r="Y4" i="2"/>
  <c r="Y3" i="2"/>
  <c r="Z4" i="2"/>
  <c r="Z3" i="2"/>
  <c r="AB4" i="2"/>
  <c r="Y5" i="2"/>
  <c r="Z5" i="2"/>
  <c r="AB5" i="2"/>
  <c r="Y6" i="2"/>
  <c r="AB6" i="2"/>
  <c r="Y7" i="2"/>
  <c r="Z7" i="2"/>
  <c r="Z6" i="2"/>
  <c r="AB7" i="2"/>
  <c r="Y8" i="2"/>
  <c r="Z8" i="2"/>
  <c r="AB8" i="2"/>
  <c r="Y9" i="2"/>
  <c r="Z9" i="2"/>
  <c r="AB9" i="2"/>
  <c r="Y10" i="2"/>
  <c r="AB10" i="2"/>
  <c r="Y11" i="2"/>
  <c r="AB11" i="2"/>
  <c r="Y12" i="2"/>
  <c r="AB12" i="2"/>
  <c r="Y13" i="2"/>
  <c r="AB13" i="2"/>
  <c r="Y14" i="2"/>
  <c r="AB14" i="2"/>
  <c r="Y15" i="2"/>
  <c r="AB15" i="2"/>
  <c r="Y16" i="2"/>
  <c r="Z16" i="2"/>
  <c r="Z15" i="2"/>
  <c r="AB16" i="2"/>
  <c r="Y17" i="2"/>
  <c r="AB17" i="2"/>
  <c r="Y18" i="2"/>
  <c r="Z18" i="2"/>
  <c r="Z17" i="2"/>
  <c r="AB18" i="2"/>
  <c r="Y19" i="2"/>
  <c r="AB19" i="2"/>
  <c r="Y20" i="2"/>
  <c r="AB20" i="2"/>
  <c r="Y21" i="2"/>
  <c r="AB21" i="2"/>
  <c r="Y22" i="2"/>
  <c r="Z22" i="2"/>
  <c r="Z21" i="2"/>
  <c r="AB22" i="2"/>
  <c r="Y23" i="2"/>
  <c r="AB23" i="2"/>
  <c r="Y24" i="2"/>
  <c r="AB24" i="2"/>
  <c r="Y25" i="2"/>
  <c r="Z25" i="2"/>
  <c r="Z24" i="2"/>
  <c r="AB25" i="2"/>
  <c r="Y26" i="2"/>
  <c r="AB26" i="2"/>
  <c r="Y27" i="2"/>
  <c r="Z27" i="2"/>
  <c r="Z26" i="2"/>
  <c r="AB27" i="2"/>
  <c r="Y28" i="2"/>
  <c r="Z28" i="2"/>
  <c r="AB28" i="2"/>
  <c r="Y29" i="2"/>
  <c r="AB29" i="2"/>
  <c r="Y30" i="2"/>
  <c r="Z30" i="2"/>
  <c r="Z29" i="2"/>
  <c r="AB30" i="2"/>
  <c r="Y31" i="2"/>
  <c r="Z31" i="2"/>
  <c r="AB31" i="2"/>
  <c r="Y32" i="2"/>
  <c r="Z32" i="2"/>
  <c r="AB32" i="2"/>
  <c r="Y33" i="2"/>
  <c r="Z33" i="2"/>
  <c r="AB33" i="2"/>
  <c r="Y34" i="2"/>
  <c r="Z34" i="2"/>
  <c r="AB34" i="2"/>
  <c r="Y35" i="2"/>
  <c r="Z35" i="2"/>
  <c r="AB35" i="2"/>
  <c r="Y36" i="2"/>
  <c r="AB36" i="2"/>
  <c r="Y37" i="2"/>
  <c r="AB37" i="2"/>
  <c r="Y38" i="2"/>
  <c r="AB38" i="2"/>
  <c r="Y39" i="2"/>
  <c r="AB39" i="2"/>
  <c r="Y40" i="2"/>
  <c r="Z40" i="2"/>
  <c r="Z39" i="2"/>
  <c r="AB40" i="2"/>
  <c r="Y41" i="2"/>
  <c r="Z41" i="2"/>
  <c r="AB41" i="2"/>
  <c r="AC41" i="2"/>
  <c r="AD41" i="2"/>
  <c r="AE41" i="2"/>
  <c r="AF41" i="2"/>
  <c r="AA42" i="2"/>
  <c r="Z42" i="2"/>
  <c r="Y42" i="2"/>
  <c r="W42" i="2"/>
  <c r="V42" i="2"/>
  <c r="T42" i="2"/>
  <c r="S42" i="2"/>
  <c r="R42" i="2"/>
  <c r="Q42" i="2"/>
  <c r="N4" i="2"/>
  <c r="N3" i="2"/>
  <c r="Q4" i="2"/>
  <c r="N5" i="2"/>
  <c r="O5" i="2"/>
  <c r="O4" i="2"/>
  <c r="Q5" i="2"/>
  <c r="N6" i="2"/>
  <c r="O6" i="2"/>
  <c r="Q6" i="2"/>
  <c r="N7" i="2"/>
  <c r="Q7" i="2"/>
  <c r="N8" i="2"/>
  <c r="O8" i="2"/>
  <c r="O7" i="2"/>
  <c r="Q8" i="2"/>
  <c r="N9" i="2"/>
  <c r="Q9" i="2"/>
  <c r="N10" i="2"/>
  <c r="Q10" i="2"/>
  <c r="N11" i="2"/>
  <c r="O11" i="2"/>
  <c r="O10" i="2"/>
  <c r="Q11" i="2"/>
  <c r="N12" i="2"/>
  <c r="O12" i="2"/>
  <c r="Q12" i="2"/>
  <c r="N13" i="2"/>
  <c r="O13" i="2"/>
  <c r="Q13" i="2"/>
  <c r="N14" i="2"/>
  <c r="Q14" i="2"/>
  <c r="N15" i="2"/>
  <c r="Q15" i="2"/>
  <c r="N16" i="2"/>
  <c r="Q16" i="2"/>
  <c r="N17" i="2"/>
  <c r="Q17" i="2"/>
  <c r="N18" i="2"/>
  <c r="Q18" i="2"/>
  <c r="N19" i="2"/>
  <c r="Q19" i="2"/>
  <c r="N20" i="2"/>
  <c r="Q20" i="2"/>
  <c r="N21" i="2"/>
  <c r="O21" i="2"/>
  <c r="O20" i="2"/>
  <c r="Q21" i="2"/>
  <c r="N22" i="2"/>
  <c r="O22" i="2"/>
  <c r="Q22" i="2"/>
  <c r="N23" i="2"/>
  <c r="O23" i="2"/>
  <c r="Q23" i="2"/>
  <c r="N24" i="2"/>
  <c r="Q24" i="2"/>
  <c r="N25" i="2"/>
  <c r="O25" i="2"/>
  <c r="O24" i="2"/>
  <c r="Q25" i="2"/>
  <c r="N26" i="2"/>
  <c r="O26" i="2"/>
  <c r="Q26" i="2"/>
  <c r="N27" i="2"/>
  <c r="O27" i="2"/>
  <c r="Q27" i="2"/>
  <c r="N28" i="2"/>
  <c r="O28" i="2"/>
  <c r="Q28" i="2"/>
  <c r="N29" i="2"/>
  <c r="Q29" i="2"/>
  <c r="N30" i="2"/>
  <c r="O30" i="2"/>
  <c r="O29" i="2"/>
  <c r="Q30" i="2"/>
  <c r="N31" i="2"/>
  <c r="Q31" i="2"/>
  <c r="N32" i="2"/>
  <c r="Q32" i="2"/>
  <c r="N33" i="2"/>
  <c r="Q33" i="2"/>
  <c r="N34" i="2"/>
  <c r="Q34" i="2"/>
  <c r="N35" i="2"/>
  <c r="Q35" i="2"/>
  <c r="N36" i="2"/>
  <c r="O36" i="2"/>
  <c r="O35" i="2"/>
  <c r="Q36" i="2"/>
  <c r="N37" i="2"/>
  <c r="Q37" i="2"/>
  <c r="N38" i="2"/>
  <c r="O38" i="2"/>
  <c r="O37" i="2"/>
  <c r="Q38" i="2"/>
  <c r="N39" i="2"/>
  <c r="O39" i="2"/>
  <c r="Q39" i="2"/>
  <c r="N40" i="2"/>
  <c r="O40" i="2"/>
  <c r="Q40" i="2"/>
  <c r="N41" i="2"/>
  <c r="Q41" i="2"/>
  <c r="R41" i="2"/>
  <c r="S41" i="2"/>
  <c r="T41" i="2"/>
  <c r="U41" i="2"/>
  <c r="P42" i="2"/>
  <c r="O42" i="2"/>
  <c r="N42" i="2"/>
  <c r="L42" i="2"/>
  <c r="K42" i="2"/>
  <c r="I42" i="2"/>
  <c r="H42" i="2"/>
  <c r="G42" i="2"/>
  <c r="F42" i="2"/>
  <c r="C4" i="2"/>
  <c r="C3" i="2"/>
  <c r="F4" i="2"/>
  <c r="C5" i="2"/>
  <c r="D5" i="2"/>
  <c r="D4" i="2"/>
  <c r="F5" i="2"/>
  <c r="C6" i="2"/>
  <c r="F6" i="2"/>
  <c r="C7" i="2"/>
  <c r="F7" i="2"/>
  <c r="C8" i="2"/>
  <c r="F8" i="2"/>
  <c r="C9" i="2"/>
  <c r="D9" i="2"/>
  <c r="D8" i="2"/>
  <c r="F9" i="2"/>
  <c r="C10" i="2"/>
  <c r="D10" i="2"/>
  <c r="F10" i="2"/>
  <c r="C11" i="2"/>
  <c r="D11" i="2"/>
  <c r="F11" i="2"/>
  <c r="C12" i="2"/>
  <c r="D12" i="2"/>
  <c r="F12" i="2"/>
  <c r="C13" i="2"/>
  <c r="D13" i="2"/>
  <c r="F13" i="2"/>
  <c r="C14" i="2"/>
  <c r="F14" i="2"/>
  <c r="C15" i="2"/>
  <c r="D15" i="2"/>
  <c r="D14" i="2"/>
  <c r="F15" i="2"/>
  <c r="C16" i="2"/>
  <c r="D16" i="2"/>
  <c r="F16" i="2"/>
  <c r="C17" i="2"/>
  <c r="F17" i="2"/>
  <c r="C18" i="2"/>
  <c r="F18" i="2"/>
  <c r="C19" i="2"/>
  <c r="F19" i="2"/>
  <c r="C20" i="2"/>
  <c r="F20" i="2"/>
  <c r="C21" i="2"/>
  <c r="F21" i="2"/>
  <c r="C22" i="2"/>
  <c r="F22" i="2"/>
  <c r="C23" i="2"/>
  <c r="D23" i="2"/>
  <c r="D22" i="2"/>
  <c r="F23" i="2"/>
  <c r="C24" i="2"/>
  <c r="D24" i="2"/>
  <c r="F24" i="2"/>
  <c r="C25" i="2"/>
  <c r="D25" i="2"/>
  <c r="F25" i="2"/>
  <c r="C26" i="2"/>
  <c r="D26" i="2"/>
  <c r="F26" i="2"/>
  <c r="C27" i="2"/>
  <c r="D27" i="2"/>
  <c r="F27" i="2"/>
  <c r="C28" i="2"/>
  <c r="D28" i="2"/>
  <c r="F28" i="2"/>
  <c r="C29" i="2"/>
  <c r="F29" i="2"/>
  <c r="C30" i="2"/>
  <c r="F30" i="2"/>
  <c r="C31" i="2"/>
  <c r="F31" i="2"/>
  <c r="C32" i="2"/>
  <c r="F32" i="2"/>
  <c r="C33" i="2"/>
  <c r="F33" i="2"/>
  <c r="C34" i="2"/>
  <c r="D34" i="2"/>
  <c r="D33" i="2"/>
  <c r="F34" i="2"/>
  <c r="C35" i="2"/>
  <c r="D35" i="2"/>
  <c r="F35" i="2"/>
  <c r="C36" i="2"/>
  <c r="D36" i="2"/>
  <c r="F36" i="2"/>
  <c r="C37" i="2"/>
  <c r="D37" i="2"/>
  <c r="F37" i="2"/>
  <c r="C38" i="2"/>
  <c r="F38" i="2"/>
  <c r="C39" i="2"/>
  <c r="F39" i="2"/>
  <c r="C40" i="2"/>
  <c r="F40" i="2"/>
  <c r="C41" i="2"/>
  <c r="D41" i="2"/>
  <c r="D40" i="2"/>
  <c r="F41" i="2"/>
  <c r="G41" i="2"/>
  <c r="H41" i="2"/>
  <c r="I41" i="2"/>
  <c r="J41" i="2"/>
  <c r="E42" i="2"/>
  <c r="D42" i="2"/>
  <c r="C42" i="2"/>
  <c r="AC40" i="2"/>
  <c r="AD40" i="2"/>
  <c r="AE40" i="2"/>
  <c r="AF40" i="2"/>
  <c r="AG41" i="2"/>
  <c r="AC39" i="2"/>
  <c r="AD39" i="2"/>
  <c r="AE39" i="2"/>
  <c r="AF39" i="2"/>
  <c r="AG40" i="2"/>
  <c r="AC38" i="2"/>
  <c r="AD38" i="2"/>
  <c r="AE38" i="2"/>
  <c r="AF38" i="2"/>
  <c r="AG39" i="2"/>
  <c r="AC37" i="2"/>
  <c r="AD37" i="2"/>
  <c r="AE37" i="2"/>
  <c r="AF37" i="2"/>
  <c r="AG38" i="2"/>
  <c r="AC36" i="2"/>
  <c r="AD36" i="2"/>
  <c r="AE36" i="2"/>
  <c r="AF36" i="2"/>
  <c r="AG37" i="2"/>
  <c r="AC35" i="2"/>
  <c r="AD35" i="2"/>
  <c r="AE35" i="2"/>
  <c r="AF35" i="2"/>
  <c r="AG36" i="2"/>
  <c r="AC34" i="2"/>
  <c r="AD34" i="2"/>
  <c r="AE34" i="2"/>
  <c r="AF34" i="2"/>
  <c r="AG35" i="2"/>
  <c r="AC33" i="2"/>
  <c r="AD33" i="2"/>
  <c r="AE33" i="2"/>
  <c r="AF33" i="2"/>
  <c r="AG34" i="2"/>
  <c r="AC32" i="2"/>
  <c r="AD32" i="2"/>
  <c r="AE32" i="2"/>
  <c r="AF32" i="2"/>
  <c r="AG33" i="2"/>
  <c r="AC31" i="2"/>
  <c r="AD31" i="2"/>
  <c r="AE31" i="2"/>
  <c r="AF31" i="2"/>
  <c r="AG32" i="2"/>
  <c r="AC30" i="2"/>
  <c r="AD30" i="2"/>
  <c r="AE30" i="2"/>
  <c r="AF30" i="2"/>
  <c r="AG31" i="2"/>
  <c r="AC29" i="2"/>
  <c r="AD29" i="2"/>
  <c r="AE29" i="2"/>
  <c r="AF29" i="2"/>
  <c r="AG30" i="2"/>
  <c r="AC28" i="2"/>
  <c r="AD28" i="2"/>
  <c r="AE28" i="2"/>
  <c r="AF28" i="2"/>
  <c r="AG29" i="2"/>
  <c r="AC27" i="2"/>
  <c r="AD27" i="2"/>
  <c r="AE27" i="2"/>
  <c r="AF27" i="2"/>
  <c r="AG28" i="2"/>
  <c r="AC26" i="2"/>
  <c r="AD26" i="2"/>
  <c r="AE26" i="2"/>
  <c r="AF26" i="2"/>
  <c r="AG27" i="2"/>
  <c r="AC25" i="2"/>
  <c r="AD25" i="2"/>
  <c r="AE25" i="2"/>
  <c r="AF25" i="2"/>
  <c r="AG26" i="2"/>
  <c r="AC24" i="2"/>
  <c r="AD24" i="2"/>
  <c r="AE24" i="2"/>
  <c r="AF24" i="2"/>
  <c r="AG25" i="2"/>
  <c r="AC23" i="2"/>
  <c r="AD23" i="2"/>
  <c r="AE23" i="2"/>
  <c r="AF23" i="2"/>
  <c r="AG24" i="2"/>
  <c r="AC22" i="2"/>
  <c r="AD22" i="2"/>
  <c r="AE22" i="2"/>
  <c r="AF22" i="2"/>
  <c r="AG23" i="2"/>
  <c r="AC21" i="2"/>
  <c r="AD21" i="2"/>
  <c r="AE21" i="2"/>
  <c r="AF21" i="2"/>
  <c r="AG22" i="2"/>
  <c r="AC20" i="2"/>
  <c r="AD20" i="2"/>
  <c r="AE20" i="2"/>
  <c r="AF20" i="2"/>
  <c r="AG21" i="2"/>
  <c r="AC19" i="2"/>
  <c r="AD19" i="2"/>
  <c r="AE19" i="2"/>
  <c r="AF19" i="2"/>
  <c r="AG20" i="2"/>
  <c r="AC18" i="2"/>
  <c r="AD18" i="2"/>
  <c r="AE18" i="2"/>
  <c r="AF18" i="2"/>
  <c r="AG19" i="2"/>
  <c r="AC17" i="2"/>
  <c r="AD17" i="2"/>
  <c r="AE17" i="2"/>
  <c r="AF17" i="2"/>
  <c r="AG18" i="2"/>
  <c r="AC16" i="2"/>
  <c r="AD16" i="2"/>
  <c r="AE16" i="2"/>
  <c r="AF16" i="2"/>
  <c r="AG17" i="2"/>
  <c r="AC15" i="2"/>
  <c r="AD15" i="2"/>
  <c r="AE15" i="2"/>
  <c r="AF15" i="2"/>
  <c r="AG16" i="2"/>
  <c r="AC14" i="2"/>
  <c r="AD14" i="2"/>
  <c r="AE14" i="2"/>
  <c r="AF14" i="2"/>
  <c r="AG15" i="2"/>
  <c r="AC13" i="2"/>
  <c r="AD13" i="2"/>
  <c r="AE13" i="2"/>
  <c r="AF13" i="2"/>
  <c r="AG14" i="2"/>
  <c r="AC12" i="2"/>
  <c r="AD12" i="2"/>
  <c r="AE12" i="2"/>
  <c r="AF12" i="2"/>
  <c r="AG13" i="2"/>
  <c r="AC11" i="2"/>
  <c r="AD11" i="2"/>
  <c r="AE11" i="2"/>
  <c r="AF11" i="2"/>
  <c r="AG12" i="2"/>
  <c r="AC10" i="2"/>
  <c r="AD10" i="2"/>
  <c r="AE10" i="2"/>
  <c r="AF10" i="2"/>
  <c r="AG11" i="2"/>
  <c r="AC9" i="2"/>
  <c r="AD9" i="2"/>
  <c r="AE9" i="2"/>
  <c r="AF9" i="2"/>
  <c r="AG10" i="2"/>
  <c r="AC8" i="2"/>
  <c r="AD8" i="2"/>
  <c r="AE8" i="2"/>
  <c r="AF8" i="2"/>
  <c r="AG9" i="2"/>
  <c r="AC7" i="2"/>
  <c r="AD7" i="2"/>
  <c r="AE7" i="2"/>
  <c r="AF7" i="2"/>
  <c r="AG8" i="2"/>
  <c r="AC6" i="2"/>
  <c r="AD6" i="2"/>
  <c r="AE6" i="2"/>
  <c r="AF6" i="2"/>
  <c r="AG7" i="2"/>
  <c r="AC5" i="2"/>
  <c r="AD5" i="2"/>
  <c r="AE5" i="2"/>
  <c r="AF5" i="2"/>
  <c r="AG6" i="2"/>
  <c r="AC4" i="2"/>
  <c r="AD4" i="2"/>
  <c r="AE4" i="2"/>
  <c r="AF4" i="2"/>
  <c r="AG5" i="2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1" i="2"/>
  <c r="R40" i="2"/>
  <c r="S40" i="2"/>
  <c r="T40" i="2"/>
  <c r="U40" i="2"/>
  <c r="V41" i="2"/>
  <c r="R39" i="2"/>
  <c r="S39" i="2"/>
  <c r="T39" i="2"/>
  <c r="U39" i="2"/>
  <c r="V40" i="2"/>
  <c r="R38" i="2"/>
  <c r="S38" i="2"/>
  <c r="T38" i="2"/>
  <c r="U38" i="2"/>
  <c r="V39" i="2"/>
  <c r="R37" i="2"/>
  <c r="S37" i="2"/>
  <c r="T37" i="2"/>
  <c r="U37" i="2"/>
  <c r="V38" i="2"/>
  <c r="R36" i="2"/>
  <c r="S36" i="2"/>
  <c r="T36" i="2"/>
  <c r="U36" i="2"/>
  <c r="V37" i="2"/>
  <c r="R35" i="2"/>
  <c r="S35" i="2"/>
  <c r="T35" i="2"/>
  <c r="U35" i="2"/>
  <c r="V36" i="2"/>
  <c r="R34" i="2"/>
  <c r="S34" i="2"/>
  <c r="T34" i="2"/>
  <c r="U34" i="2"/>
  <c r="V35" i="2"/>
  <c r="R33" i="2"/>
  <c r="S33" i="2"/>
  <c r="T33" i="2"/>
  <c r="U33" i="2"/>
  <c r="V34" i="2"/>
  <c r="R32" i="2"/>
  <c r="S32" i="2"/>
  <c r="T32" i="2"/>
  <c r="U32" i="2"/>
  <c r="V33" i="2"/>
  <c r="R31" i="2"/>
  <c r="S31" i="2"/>
  <c r="T31" i="2"/>
  <c r="U31" i="2"/>
  <c r="V32" i="2"/>
  <c r="R30" i="2"/>
  <c r="S30" i="2"/>
  <c r="T30" i="2"/>
  <c r="U30" i="2"/>
  <c r="V31" i="2"/>
  <c r="R29" i="2"/>
  <c r="S29" i="2"/>
  <c r="T29" i="2"/>
  <c r="U29" i="2"/>
  <c r="V30" i="2"/>
  <c r="R28" i="2"/>
  <c r="S28" i="2"/>
  <c r="T28" i="2"/>
  <c r="U28" i="2"/>
  <c r="V29" i="2"/>
  <c r="R27" i="2"/>
  <c r="S27" i="2"/>
  <c r="T27" i="2"/>
  <c r="U27" i="2"/>
  <c r="V28" i="2"/>
  <c r="R26" i="2"/>
  <c r="S26" i="2"/>
  <c r="T26" i="2"/>
  <c r="U26" i="2"/>
  <c r="V27" i="2"/>
  <c r="R25" i="2"/>
  <c r="S25" i="2"/>
  <c r="T25" i="2"/>
  <c r="U25" i="2"/>
  <c r="V26" i="2"/>
  <c r="R24" i="2"/>
  <c r="S24" i="2"/>
  <c r="T24" i="2"/>
  <c r="U24" i="2"/>
  <c r="V25" i="2"/>
  <c r="R23" i="2"/>
  <c r="S23" i="2"/>
  <c r="T23" i="2"/>
  <c r="U23" i="2"/>
  <c r="V24" i="2"/>
  <c r="R22" i="2"/>
  <c r="S22" i="2"/>
  <c r="T22" i="2"/>
  <c r="U22" i="2"/>
  <c r="V23" i="2"/>
  <c r="R21" i="2"/>
  <c r="S21" i="2"/>
  <c r="T21" i="2"/>
  <c r="U21" i="2"/>
  <c r="V22" i="2"/>
  <c r="R20" i="2"/>
  <c r="S20" i="2"/>
  <c r="T20" i="2"/>
  <c r="U20" i="2"/>
  <c r="V21" i="2"/>
  <c r="R19" i="2"/>
  <c r="S19" i="2"/>
  <c r="T19" i="2"/>
  <c r="U19" i="2"/>
  <c r="V20" i="2"/>
  <c r="R18" i="2"/>
  <c r="S18" i="2"/>
  <c r="T18" i="2"/>
  <c r="U18" i="2"/>
  <c r="V19" i="2"/>
  <c r="R17" i="2"/>
  <c r="S17" i="2"/>
  <c r="T17" i="2"/>
  <c r="U17" i="2"/>
  <c r="V18" i="2"/>
  <c r="R16" i="2"/>
  <c r="S16" i="2"/>
  <c r="T16" i="2"/>
  <c r="U16" i="2"/>
  <c r="V17" i="2"/>
  <c r="R15" i="2"/>
  <c r="S15" i="2"/>
  <c r="T15" i="2"/>
  <c r="U15" i="2"/>
  <c r="V16" i="2"/>
  <c r="R14" i="2"/>
  <c r="S14" i="2"/>
  <c r="T14" i="2"/>
  <c r="U14" i="2"/>
  <c r="V15" i="2"/>
  <c r="R13" i="2"/>
  <c r="S13" i="2"/>
  <c r="T13" i="2"/>
  <c r="U13" i="2"/>
  <c r="V14" i="2"/>
  <c r="R12" i="2"/>
  <c r="S12" i="2"/>
  <c r="T12" i="2"/>
  <c r="U12" i="2"/>
  <c r="V13" i="2"/>
  <c r="R11" i="2"/>
  <c r="S11" i="2"/>
  <c r="T11" i="2"/>
  <c r="U11" i="2"/>
  <c r="V12" i="2"/>
  <c r="R10" i="2"/>
  <c r="S10" i="2"/>
  <c r="T10" i="2"/>
  <c r="U10" i="2"/>
  <c r="V11" i="2"/>
  <c r="R9" i="2"/>
  <c r="S9" i="2"/>
  <c r="T9" i="2"/>
  <c r="U9" i="2"/>
  <c r="V10" i="2"/>
  <c r="R8" i="2"/>
  <c r="S8" i="2"/>
  <c r="T8" i="2"/>
  <c r="U8" i="2"/>
  <c r="V9" i="2"/>
  <c r="R7" i="2"/>
  <c r="S7" i="2"/>
  <c r="T7" i="2"/>
  <c r="U7" i="2"/>
  <c r="V8" i="2"/>
  <c r="R6" i="2"/>
  <c r="S6" i="2"/>
  <c r="T6" i="2"/>
  <c r="U6" i="2"/>
  <c r="V7" i="2"/>
  <c r="R5" i="2"/>
  <c r="S5" i="2"/>
  <c r="T5" i="2"/>
  <c r="U5" i="2"/>
  <c r="V6" i="2"/>
  <c r="R4" i="2"/>
  <c r="S4" i="2"/>
  <c r="T4" i="2"/>
  <c r="U4" i="2"/>
  <c r="V5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G40" i="2"/>
  <c r="H40" i="2"/>
  <c r="I40" i="2"/>
  <c r="J40" i="2"/>
  <c r="K41" i="2"/>
  <c r="G39" i="2"/>
  <c r="H39" i="2"/>
  <c r="I39" i="2"/>
  <c r="J39" i="2"/>
  <c r="K40" i="2"/>
  <c r="G38" i="2"/>
  <c r="H38" i="2"/>
  <c r="I38" i="2"/>
  <c r="J38" i="2"/>
  <c r="K39" i="2"/>
  <c r="G37" i="2"/>
  <c r="H37" i="2"/>
  <c r="I37" i="2"/>
  <c r="J37" i="2"/>
  <c r="K38" i="2"/>
  <c r="G36" i="2"/>
  <c r="H36" i="2"/>
  <c r="I36" i="2"/>
  <c r="J36" i="2"/>
  <c r="K37" i="2"/>
  <c r="G35" i="2"/>
  <c r="H35" i="2"/>
  <c r="I35" i="2"/>
  <c r="J35" i="2"/>
  <c r="K36" i="2"/>
  <c r="G34" i="2"/>
  <c r="H34" i="2"/>
  <c r="I34" i="2"/>
  <c r="J34" i="2"/>
  <c r="K35" i="2"/>
  <c r="G33" i="2"/>
  <c r="H33" i="2"/>
  <c r="I33" i="2"/>
  <c r="J33" i="2"/>
  <c r="K34" i="2"/>
  <c r="G32" i="2"/>
  <c r="H32" i="2"/>
  <c r="I32" i="2"/>
  <c r="J32" i="2"/>
  <c r="K33" i="2"/>
  <c r="G31" i="2"/>
  <c r="H31" i="2"/>
  <c r="I31" i="2"/>
  <c r="J31" i="2"/>
  <c r="K32" i="2"/>
  <c r="G30" i="2"/>
  <c r="H30" i="2"/>
  <c r="I30" i="2"/>
  <c r="J30" i="2"/>
  <c r="K31" i="2"/>
  <c r="G29" i="2"/>
  <c r="H29" i="2"/>
  <c r="I29" i="2"/>
  <c r="J29" i="2"/>
  <c r="K30" i="2"/>
  <c r="G28" i="2"/>
  <c r="H28" i="2"/>
  <c r="I28" i="2"/>
  <c r="J28" i="2"/>
  <c r="K29" i="2"/>
  <c r="G27" i="2"/>
  <c r="H27" i="2"/>
  <c r="I27" i="2"/>
  <c r="J27" i="2"/>
  <c r="K28" i="2"/>
  <c r="G26" i="2"/>
  <c r="H26" i="2"/>
  <c r="I26" i="2"/>
  <c r="J26" i="2"/>
  <c r="K27" i="2"/>
  <c r="G25" i="2"/>
  <c r="H25" i="2"/>
  <c r="I25" i="2"/>
  <c r="J25" i="2"/>
  <c r="K26" i="2"/>
  <c r="G24" i="2"/>
  <c r="H24" i="2"/>
  <c r="I24" i="2"/>
  <c r="J24" i="2"/>
  <c r="K25" i="2"/>
  <c r="G23" i="2"/>
  <c r="H23" i="2"/>
  <c r="I23" i="2"/>
  <c r="J23" i="2"/>
  <c r="K24" i="2"/>
  <c r="G22" i="2"/>
  <c r="H22" i="2"/>
  <c r="I22" i="2"/>
  <c r="J22" i="2"/>
  <c r="K23" i="2"/>
  <c r="G21" i="2"/>
  <c r="H21" i="2"/>
  <c r="I21" i="2"/>
  <c r="J21" i="2"/>
  <c r="K22" i="2"/>
  <c r="G20" i="2"/>
  <c r="H20" i="2"/>
  <c r="I20" i="2"/>
  <c r="J20" i="2"/>
  <c r="K21" i="2"/>
  <c r="G19" i="2"/>
  <c r="H19" i="2"/>
  <c r="I19" i="2"/>
  <c r="J19" i="2"/>
  <c r="K20" i="2"/>
  <c r="G18" i="2"/>
  <c r="H18" i="2"/>
  <c r="I18" i="2"/>
  <c r="J18" i="2"/>
  <c r="K19" i="2"/>
  <c r="G17" i="2"/>
  <c r="H17" i="2"/>
  <c r="I17" i="2"/>
  <c r="J17" i="2"/>
  <c r="K18" i="2"/>
  <c r="G16" i="2"/>
  <c r="H16" i="2"/>
  <c r="I16" i="2"/>
  <c r="J16" i="2"/>
  <c r="K17" i="2"/>
  <c r="G15" i="2"/>
  <c r="H15" i="2"/>
  <c r="I15" i="2"/>
  <c r="J15" i="2"/>
  <c r="K16" i="2"/>
  <c r="G14" i="2"/>
  <c r="H14" i="2"/>
  <c r="I14" i="2"/>
  <c r="J14" i="2"/>
  <c r="K15" i="2"/>
  <c r="G13" i="2"/>
  <c r="H13" i="2"/>
  <c r="I13" i="2"/>
  <c r="J13" i="2"/>
  <c r="K14" i="2"/>
  <c r="G12" i="2"/>
  <c r="H12" i="2"/>
  <c r="I12" i="2"/>
  <c r="J12" i="2"/>
  <c r="K13" i="2"/>
  <c r="G11" i="2"/>
  <c r="H11" i="2"/>
  <c r="I11" i="2"/>
  <c r="J11" i="2"/>
  <c r="K12" i="2"/>
  <c r="G10" i="2"/>
  <c r="H10" i="2"/>
  <c r="I10" i="2"/>
  <c r="J10" i="2"/>
  <c r="K11" i="2"/>
  <c r="G9" i="2"/>
  <c r="H9" i="2"/>
  <c r="I9" i="2"/>
  <c r="J9" i="2"/>
  <c r="K10" i="2"/>
  <c r="G8" i="2"/>
  <c r="H8" i="2"/>
  <c r="I8" i="2"/>
  <c r="J8" i="2"/>
  <c r="K9" i="2"/>
  <c r="G7" i="2"/>
  <c r="H7" i="2"/>
  <c r="I7" i="2"/>
  <c r="J7" i="2"/>
  <c r="K8" i="2"/>
  <c r="G6" i="2"/>
  <c r="H6" i="2"/>
  <c r="I6" i="2"/>
  <c r="J6" i="2"/>
  <c r="K7" i="2"/>
  <c r="G5" i="2"/>
  <c r="H5" i="2"/>
  <c r="I5" i="2"/>
  <c r="J5" i="2"/>
  <c r="K6" i="2"/>
  <c r="G4" i="2"/>
  <c r="H4" i="2"/>
  <c r="I4" i="2"/>
  <c r="J4" i="2"/>
  <c r="K5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AJ41" i="2"/>
  <c r="AA41" i="2"/>
  <c r="P41" i="2"/>
  <c r="O41" i="2"/>
  <c r="E41" i="2"/>
  <c r="AJ40" i="2"/>
  <c r="AA40" i="2"/>
  <c r="P40" i="2"/>
  <c r="E40" i="2"/>
  <c r="AJ39" i="2"/>
  <c r="AA39" i="2"/>
  <c r="P39" i="2"/>
  <c r="E39" i="2"/>
  <c r="D39" i="2"/>
  <c r="AJ38" i="2"/>
  <c r="AA38" i="2"/>
  <c r="Z38" i="2"/>
  <c r="P38" i="2"/>
  <c r="E38" i="2"/>
  <c r="D38" i="2"/>
  <c r="AJ37" i="2"/>
  <c r="AA37" i="2"/>
  <c r="Z37" i="2"/>
  <c r="P37" i="2"/>
  <c r="E37" i="2"/>
  <c r="AJ36" i="2"/>
  <c r="AA36" i="2"/>
  <c r="Z36" i="2"/>
  <c r="P36" i="2"/>
  <c r="E36" i="2"/>
  <c r="AJ35" i="2"/>
  <c r="AA35" i="2"/>
  <c r="P35" i="2"/>
  <c r="E35" i="2"/>
  <c r="AJ34" i="2"/>
  <c r="AA34" i="2"/>
  <c r="P34" i="2"/>
  <c r="O34" i="2"/>
  <c r="E34" i="2"/>
  <c r="AJ33" i="2"/>
  <c r="AA33" i="2"/>
  <c r="P33" i="2"/>
  <c r="O33" i="2"/>
  <c r="E33" i="2"/>
  <c r="AJ32" i="2"/>
  <c r="AA32" i="2"/>
  <c r="P32" i="2"/>
  <c r="O32" i="2"/>
  <c r="E32" i="2"/>
  <c r="D32" i="2"/>
  <c r="AJ31" i="2"/>
  <c r="AA31" i="2"/>
  <c r="P31" i="2"/>
  <c r="O31" i="2"/>
  <c r="E31" i="2"/>
  <c r="D31" i="2"/>
  <c r="AJ30" i="2"/>
  <c r="AA30" i="2"/>
  <c r="P30" i="2"/>
  <c r="E30" i="2"/>
  <c r="D30" i="2"/>
  <c r="AJ29" i="2"/>
  <c r="AA29" i="2"/>
  <c r="P29" i="2"/>
  <c r="E29" i="2"/>
  <c r="D29" i="2"/>
  <c r="AJ28" i="2"/>
  <c r="AA28" i="2"/>
  <c r="P28" i="2"/>
  <c r="E28" i="2"/>
  <c r="AJ27" i="2"/>
  <c r="AA27" i="2"/>
  <c r="P27" i="2"/>
  <c r="E27" i="2"/>
  <c r="AJ26" i="2"/>
  <c r="AA26" i="2"/>
  <c r="P26" i="2"/>
  <c r="E26" i="2"/>
  <c r="AJ25" i="2"/>
  <c r="AA25" i="2"/>
  <c r="P25" i="2"/>
  <c r="E25" i="2"/>
  <c r="AJ24" i="2"/>
  <c r="AA24" i="2"/>
  <c r="P24" i="2"/>
  <c r="E24" i="2"/>
  <c r="AJ23" i="2"/>
  <c r="AA23" i="2"/>
  <c r="Z23" i="2"/>
  <c r="P23" i="2"/>
  <c r="E23" i="2"/>
  <c r="AJ22" i="2"/>
  <c r="AA22" i="2"/>
  <c r="P22" i="2"/>
  <c r="E22" i="2"/>
  <c r="AJ21" i="2"/>
  <c r="AA21" i="2"/>
  <c r="P21" i="2"/>
  <c r="E21" i="2"/>
  <c r="D21" i="2"/>
  <c r="AJ20" i="2"/>
  <c r="AA20" i="2"/>
  <c r="Z20" i="2"/>
  <c r="P20" i="2"/>
  <c r="E20" i="2"/>
  <c r="D20" i="2"/>
  <c r="AJ19" i="2"/>
  <c r="AA19" i="2"/>
  <c r="Z19" i="2"/>
  <c r="P19" i="2"/>
  <c r="O19" i="2"/>
  <c r="E19" i="2"/>
  <c r="D19" i="2"/>
  <c r="AJ18" i="2"/>
  <c r="AA18" i="2"/>
  <c r="P18" i="2"/>
  <c r="O18" i="2"/>
  <c r="E18" i="2"/>
  <c r="D18" i="2"/>
  <c r="AJ17" i="2"/>
  <c r="AA17" i="2"/>
  <c r="P17" i="2"/>
  <c r="O17" i="2"/>
  <c r="E17" i="2"/>
  <c r="D17" i="2"/>
  <c r="AJ16" i="2"/>
  <c r="AA16" i="2"/>
  <c r="P16" i="2"/>
  <c r="O16" i="2"/>
  <c r="E16" i="2"/>
  <c r="AJ15" i="2"/>
  <c r="AA15" i="2"/>
  <c r="P15" i="2"/>
  <c r="O15" i="2"/>
  <c r="E15" i="2"/>
  <c r="AJ14" i="2"/>
  <c r="AA14" i="2"/>
  <c r="Z14" i="2"/>
  <c r="P14" i="2"/>
  <c r="O14" i="2"/>
  <c r="E14" i="2"/>
  <c r="AJ13" i="2"/>
  <c r="AA13" i="2"/>
  <c r="Z13" i="2"/>
  <c r="P13" i="2"/>
  <c r="E13" i="2"/>
  <c r="AJ12" i="2"/>
  <c r="AA12" i="2"/>
  <c r="Z12" i="2"/>
  <c r="P12" i="2"/>
  <c r="E12" i="2"/>
  <c r="AJ11" i="2"/>
  <c r="AA11" i="2"/>
  <c r="Z11" i="2"/>
  <c r="P11" i="2"/>
  <c r="E11" i="2"/>
  <c r="AJ10" i="2"/>
  <c r="AA10" i="2"/>
  <c r="Z10" i="2"/>
  <c r="P10" i="2"/>
  <c r="E10" i="2"/>
  <c r="AJ9" i="2"/>
  <c r="AA9" i="2"/>
  <c r="P9" i="2"/>
  <c r="O9" i="2"/>
  <c r="E9" i="2"/>
  <c r="AJ8" i="2"/>
  <c r="AA8" i="2"/>
  <c r="P8" i="2"/>
  <c r="E8" i="2"/>
  <c r="AJ7" i="2"/>
  <c r="AA7" i="2"/>
  <c r="P7" i="2"/>
  <c r="E7" i="2"/>
  <c r="D7" i="2"/>
  <c r="AJ6" i="2"/>
  <c r="AA6" i="2"/>
  <c r="P6" i="2"/>
  <c r="E6" i="2"/>
  <c r="D6" i="2"/>
  <c r="AJ5" i="2"/>
  <c r="AA5" i="2"/>
  <c r="P5" i="2"/>
  <c r="E5" i="2"/>
  <c r="AJ4" i="2"/>
  <c r="O3" i="2"/>
  <c r="D3" i="2"/>
  <c r="Z1" i="2"/>
  <c r="Y1" i="2"/>
  <c r="O1" i="2"/>
  <c r="N1" i="2"/>
  <c r="D1" i="2"/>
  <c r="C1" i="2"/>
  <c r="AJ114" i="1"/>
  <c r="AJ113" i="1"/>
  <c r="AJ112" i="1"/>
  <c r="AJ111" i="1"/>
  <c r="AJ110" i="1"/>
  <c r="AJ109" i="1"/>
  <c r="AJ108" i="1"/>
  <c r="AJ107" i="1"/>
  <c r="AJ106" i="1"/>
  <c r="AJ105" i="1"/>
  <c r="AJ104" i="1"/>
  <c r="AJ103" i="1"/>
  <c r="AJ102" i="1"/>
  <c r="AJ101" i="1"/>
  <c r="AJ100" i="1"/>
  <c r="AJ99" i="1"/>
  <c r="AJ98" i="1"/>
  <c r="AJ97" i="1"/>
  <c r="AJ96" i="1"/>
  <c r="AJ95" i="1"/>
  <c r="AJ94" i="1"/>
  <c r="AJ93" i="1"/>
  <c r="AJ92" i="1"/>
  <c r="AJ91" i="1"/>
  <c r="AJ90" i="1"/>
  <c r="AJ89" i="1"/>
  <c r="AJ88" i="1"/>
  <c r="AJ87" i="1"/>
  <c r="AJ86" i="1"/>
  <c r="AJ85" i="1"/>
  <c r="AJ84" i="1"/>
  <c r="AJ83" i="1"/>
  <c r="AJ82" i="1"/>
  <c r="AJ81" i="1"/>
  <c r="AJ80" i="1"/>
  <c r="AJ79" i="1"/>
  <c r="AJ78" i="1"/>
  <c r="AJ77" i="1"/>
  <c r="AJ76" i="1"/>
  <c r="AJ75" i="1"/>
  <c r="AJ74" i="1"/>
  <c r="AJ73" i="1"/>
  <c r="AJ72" i="1"/>
  <c r="AJ71" i="1"/>
  <c r="AJ70" i="1"/>
  <c r="AJ69" i="1"/>
  <c r="AJ68" i="1"/>
  <c r="AJ67" i="1"/>
  <c r="AJ66" i="1"/>
  <c r="AJ65" i="1"/>
  <c r="AJ64" i="1"/>
  <c r="AJ63" i="1"/>
  <c r="AJ62" i="1"/>
  <c r="AJ61" i="1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7" i="1"/>
  <c r="AJ46" i="1"/>
  <c r="AJ45" i="1"/>
  <c r="AJ44" i="1"/>
  <c r="AJ43" i="1"/>
  <c r="Y4" i="1"/>
  <c r="Y3" i="1"/>
  <c r="Z4" i="1"/>
  <c r="Z3" i="1"/>
  <c r="AB4" i="1"/>
  <c r="Y5" i="1"/>
  <c r="Z5" i="1"/>
  <c r="AB5" i="1"/>
  <c r="Y6" i="1"/>
  <c r="AB6" i="1"/>
  <c r="Y7" i="1"/>
  <c r="Z7" i="1"/>
  <c r="Z6" i="1"/>
  <c r="AB7" i="1"/>
  <c r="Y8" i="1"/>
  <c r="Z8" i="1"/>
  <c r="AB8" i="1"/>
  <c r="Y9" i="1"/>
  <c r="Z9" i="1"/>
  <c r="AB9" i="1"/>
  <c r="Y10" i="1"/>
  <c r="AB10" i="1"/>
  <c r="Y11" i="1"/>
  <c r="AB11" i="1"/>
  <c r="Y12" i="1"/>
  <c r="AB12" i="1"/>
  <c r="Y13" i="1"/>
  <c r="AB13" i="1"/>
  <c r="Y14" i="1"/>
  <c r="AB14" i="1"/>
  <c r="Y15" i="1"/>
  <c r="AB15" i="1"/>
  <c r="Y16" i="1"/>
  <c r="Z16" i="1"/>
  <c r="Z15" i="1"/>
  <c r="AB16" i="1"/>
  <c r="Y17" i="1"/>
  <c r="AB17" i="1"/>
  <c r="Y18" i="1"/>
  <c r="Z18" i="1"/>
  <c r="Z17" i="1"/>
  <c r="AB18" i="1"/>
  <c r="Y19" i="1"/>
  <c r="AB19" i="1"/>
  <c r="Y20" i="1"/>
  <c r="AB20" i="1"/>
  <c r="Y21" i="1"/>
  <c r="AB21" i="1"/>
  <c r="Y22" i="1"/>
  <c r="Z22" i="1"/>
  <c r="Z21" i="1"/>
  <c r="AB22" i="1"/>
  <c r="Y23" i="1"/>
  <c r="AB23" i="1"/>
  <c r="Y24" i="1"/>
  <c r="AB24" i="1"/>
  <c r="Y25" i="1"/>
  <c r="Z25" i="1"/>
  <c r="Z24" i="1"/>
  <c r="AB25" i="1"/>
  <c r="Y26" i="1"/>
  <c r="AB26" i="1"/>
  <c r="Y27" i="1"/>
  <c r="Z27" i="1"/>
  <c r="Z26" i="1"/>
  <c r="AB27" i="1"/>
  <c r="Y28" i="1"/>
  <c r="Z28" i="1"/>
  <c r="AB28" i="1"/>
  <c r="Y29" i="1"/>
  <c r="AB29" i="1"/>
  <c r="Y30" i="1"/>
  <c r="Z30" i="1"/>
  <c r="Z29" i="1"/>
  <c r="AB30" i="1"/>
  <c r="Y31" i="1"/>
  <c r="Z31" i="1"/>
  <c r="AB31" i="1"/>
  <c r="Y32" i="1"/>
  <c r="Z32" i="1"/>
  <c r="AB32" i="1"/>
  <c r="Y33" i="1"/>
  <c r="Z33" i="1"/>
  <c r="AB33" i="1"/>
  <c r="Y34" i="1"/>
  <c r="Z34" i="1"/>
  <c r="AB34" i="1"/>
  <c r="Y35" i="1"/>
  <c r="Z35" i="1"/>
  <c r="AB35" i="1"/>
  <c r="Y36" i="1"/>
  <c r="AB36" i="1"/>
  <c r="Y37" i="1"/>
  <c r="AB37" i="1"/>
  <c r="Y38" i="1"/>
  <c r="AB38" i="1"/>
  <c r="Y39" i="1"/>
  <c r="AB39" i="1"/>
  <c r="Y40" i="1"/>
  <c r="Z40" i="1"/>
  <c r="Z39" i="1"/>
  <c r="AB40" i="1"/>
  <c r="Y41" i="1"/>
  <c r="Z41" i="1"/>
  <c r="AB41" i="1"/>
  <c r="AC41" i="1"/>
  <c r="AD41" i="1"/>
  <c r="AE41" i="1"/>
  <c r="AF41" i="1"/>
  <c r="Y42" i="1"/>
  <c r="Z42" i="1"/>
  <c r="AB42" i="1"/>
  <c r="AG42" i="1"/>
  <c r="AC40" i="1"/>
  <c r="AD40" i="1"/>
  <c r="AE40" i="1"/>
  <c r="AF40" i="1"/>
  <c r="AG41" i="1"/>
  <c r="AC39" i="1"/>
  <c r="AD39" i="1"/>
  <c r="AE39" i="1"/>
  <c r="AF39" i="1"/>
  <c r="AG40" i="1"/>
  <c r="AC38" i="1"/>
  <c r="AD38" i="1"/>
  <c r="AE38" i="1"/>
  <c r="AF38" i="1"/>
  <c r="AG39" i="1"/>
  <c r="AC37" i="1"/>
  <c r="AD37" i="1"/>
  <c r="AE37" i="1"/>
  <c r="AF37" i="1"/>
  <c r="AG38" i="1"/>
  <c r="AC36" i="1"/>
  <c r="AD36" i="1"/>
  <c r="AE36" i="1"/>
  <c r="AF36" i="1"/>
  <c r="AG37" i="1"/>
  <c r="AC35" i="1"/>
  <c r="AD35" i="1"/>
  <c r="AE35" i="1"/>
  <c r="AF35" i="1"/>
  <c r="AG36" i="1"/>
  <c r="AC34" i="1"/>
  <c r="AD34" i="1"/>
  <c r="AE34" i="1"/>
  <c r="AF34" i="1"/>
  <c r="AG35" i="1"/>
  <c r="AC33" i="1"/>
  <c r="AD33" i="1"/>
  <c r="AE33" i="1"/>
  <c r="AF33" i="1"/>
  <c r="AG34" i="1"/>
  <c r="AC32" i="1"/>
  <c r="AD32" i="1"/>
  <c r="AE32" i="1"/>
  <c r="AF32" i="1"/>
  <c r="AG33" i="1"/>
  <c r="AC31" i="1"/>
  <c r="AD31" i="1"/>
  <c r="AE31" i="1"/>
  <c r="AF31" i="1"/>
  <c r="AG32" i="1"/>
  <c r="AC30" i="1"/>
  <c r="AD30" i="1"/>
  <c r="AE30" i="1"/>
  <c r="AF30" i="1"/>
  <c r="AG31" i="1"/>
  <c r="AC29" i="1"/>
  <c r="AD29" i="1"/>
  <c r="AE29" i="1"/>
  <c r="AF29" i="1"/>
  <c r="AG30" i="1"/>
  <c r="AC28" i="1"/>
  <c r="AD28" i="1"/>
  <c r="AE28" i="1"/>
  <c r="AF28" i="1"/>
  <c r="AG29" i="1"/>
  <c r="AC27" i="1"/>
  <c r="AD27" i="1"/>
  <c r="AE27" i="1"/>
  <c r="AF27" i="1"/>
  <c r="AG28" i="1"/>
  <c r="AC26" i="1"/>
  <c r="AD26" i="1"/>
  <c r="AE26" i="1"/>
  <c r="AF26" i="1"/>
  <c r="AG27" i="1"/>
  <c r="AC25" i="1"/>
  <c r="AD25" i="1"/>
  <c r="AE25" i="1"/>
  <c r="AF25" i="1"/>
  <c r="AG26" i="1"/>
  <c r="AC24" i="1"/>
  <c r="AD24" i="1"/>
  <c r="AE24" i="1"/>
  <c r="AF24" i="1"/>
  <c r="AG25" i="1"/>
  <c r="AC23" i="1"/>
  <c r="AD23" i="1"/>
  <c r="AE23" i="1"/>
  <c r="AF23" i="1"/>
  <c r="AG24" i="1"/>
  <c r="AC22" i="1"/>
  <c r="AD22" i="1"/>
  <c r="AE22" i="1"/>
  <c r="AF22" i="1"/>
  <c r="AG23" i="1"/>
  <c r="AC21" i="1"/>
  <c r="AD21" i="1"/>
  <c r="AE21" i="1"/>
  <c r="AF21" i="1"/>
  <c r="AG22" i="1"/>
  <c r="AC20" i="1"/>
  <c r="AD20" i="1"/>
  <c r="AE20" i="1"/>
  <c r="AF20" i="1"/>
  <c r="AG21" i="1"/>
  <c r="AC19" i="1"/>
  <c r="AD19" i="1"/>
  <c r="AE19" i="1"/>
  <c r="AF19" i="1"/>
  <c r="AG20" i="1"/>
  <c r="AC18" i="1"/>
  <c r="AD18" i="1"/>
  <c r="AE18" i="1"/>
  <c r="AF18" i="1"/>
  <c r="AG19" i="1"/>
  <c r="AC17" i="1"/>
  <c r="AD17" i="1"/>
  <c r="AE17" i="1"/>
  <c r="AF17" i="1"/>
  <c r="AG18" i="1"/>
  <c r="AC16" i="1"/>
  <c r="AD16" i="1"/>
  <c r="AE16" i="1"/>
  <c r="AF16" i="1"/>
  <c r="AG17" i="1"/>
  <c r="AC15" i="1"/>
  <c r="AD15" i="1"/>
  <c r="AE15" i="1"/>
  <c r="AF15" i="1"/>
  <c r="AG16" i="1"/>
  <c r="AC14" i="1"/>
  <c r="AD14" i="1"/>
  <c r="AE14" i="1"/>
  <c r="AF14" i="1"/>
  <c r="AG15" i="1"/>
  <c r="AC13" i="1"/>
  <c r="AD13" i="1"/>
  <c r="AE13" i="1"/>
  <c r="AF13" i="1"/>
  <c r="AG14" i="1"/>
  <c r="AC12" i="1"/>
  <c r="AD12" i="1"/>
  <c r="AE12" i="1"/>
  <c r="AF12" i="1"/>
  <c r="AG13" i="1"/>
  <c r="AC11" i="1"/>
  <c r="AD11" i="1"/>
  <c r="AE11" i="1"/>
  <c r="AF11" i="1"/>
  <c r="AG12" i="1"/>
  <c r="AC10" i="1"/>
  <c r="AD10" i="1"/>
  <c r="AE10" i="1"/>
  <c r="AF10" i="1"/>
  <c r="AG11" i="1"/>
  <c r="AC9" i="1"/>
  <c r="AD9" i="1"/>
  <c r="AE9" i="1"/>
  <c r="AF9" i="1"/>
  <c r="AG10" i="1"/>
  <c r="AC8" i="1"/>
  <c r="AD8" i="1"/>
  <c r="AE8" i="1"/>
  <c r="AF8" i="1"/>
  <c r="AG9" i="1"/>
  <c r="AC7" i="1"/>
  <c r="AD7" i="1"/>
  <c r="AE7" i="1"/>
  <c r="AF7" i="1"/>
  <c r="AG8" i="1"/>
  <c r="AC6" i="1"/>
  <c r="AD6" i="1"/>
  <c r="AE6" i="1"/>
  <c r="AF6" i="1"/>
  <c r="AG7" i="1"/>
  <c r="AC5" i="1"/>
  <c r="AD5" i="1"/>
  <c r="AE5" i="1"/>
  <c r="AF5" i="1"/>
  <c r="AG6" i="1"/>
  <c r="AC4" i="1"/>
  <c r="AD4" i="1"/>
  <c r="AE4" i="1"/>
  <c r="AF4" i="1"/>
  <c r="AG5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N4" i="1"/>
  <c r="N3" i="1"/>
  <c r="Q4" i="1"/>
  <c r="N5" i="1"/>
  <c r="O5" i="1"/>
  <c r="O4" i="1"/>
  <c r="Q5" i="1"/>
  <c r="N6" i="1"/>
  <c r="O6" i="1"/>
  <c r="Q6" i="1"/>
  <c r="N7" i="1"/>
  <c r="Q7" i="1"/>
  <c r="N8" i="1"/>
  <c r="O8" i="1"/>
  <c r="O7" i="1"/>
  <c r="Q8" i="1"/>
  <c r="N9" i="1"/>
  <c r="Q9" i="1"/>
  <c r="N10" i="1"/>
  <c r="Q10" i="1"/>
  <c r="N11" i="1"/>
  <c r="O11" i="1"/>
  <c r="O10" i="1"/>
  <c r="Q11" i="1"/>
  <c r="N12" i="1"/>
  <c r="O12" i="1"/>
  <c r="Q12" i="1"/>
  <c r="N13" i="1"/>
  <c r="O13" i="1"/>
  <c r="Q13" i="1"/>
  <c r="N14" i="1"/>
  <c r="Q14" i="1"/>
  <c r="N15" i="1"/>
  <c r="Q15" i="1"/>
  <c r="N16" i="1"/>
  <c r="Q16" i="1"/>
  <c r="N17" i="1"/>
  <c r="Q17" i="1"/>
  <c r="N18" i="1"/>
  <c r="Q18" i="1"/>
  <c r="N19" i="1"/>
  <c r="Q19" i="1"/>
  <c r="N20" i="1"/>
  <c r="Q20" i="1"/>
  <c r="N21" i="1"/>
  <c r="O21" i="1"/>
  <c r="O20" i="1"/>
  <c r="Q21" i="1"/>
  <c r="N22" i="1"/>
  <c r="O22" i="1"/>
  <c r="Q22" i="1"/>
  <c r="N23" i="1"/>
  <c r="O23" i="1"/>
  <c r="Q23" i="1"/>
  <c r="N24" i="1"/>
  <c r="Q24" i="1"/>
  <c r="N25" i="1"/>
  <c r="O25" i="1"/>
  <c r="O24" i="1"/>
  <c r="Q25" i="1"/>
  <c r="N26" i="1"/>
  <c r="O26" i="1"/>
  <c r="Q26" i="1"/>
  <c r="N27" i="1"/>
  <c r="O27" i="1"/>
  <c r="Q27" i="1"/>
  <c r="N28" i="1"/>
  <c r="O28" i="1"/>
  <c r="Q28" i="1"/>
  <c r="N29" i="1"/>
  <c r="Q29" i="1"/>
  <c r="N30" i="1"/>
  <c r="O30" i="1"/>
  <c r="O29" i="1"/>
  <c r="Q30" i="1"/>
  <c r="N31" i="1"/>
  <c r="Q31" i="1"/>
  <c r="N32" i="1"/>
  <c r="Q32" i="1"/>
  <c r="N33" i="1"/>
  <c r="Q33" i="1"/>
  <c r="N34" i="1"/>
  <c r="Q34" i="1"/>
  <c r="N35" i="1"/>
  <c r="Q35" i="1"/>
  <c r="N36" i="1"/>
  <c r="O36" i="1"/>
  <c r="O35" i="1"/>
  <c r="Q36" i="1"/>
  <c r="N37" i="1"/>
  <c r="Q37" i="1"/>
  <c r="N38" i="1"/>
  <c r="O38" i="1"/>
  <c r="O37" i="1"/>
  <c r="Q38" i="1"/>
  <c r="N39" i="1"/>
  <c r="O39" i="1"/>
  <c r="Q39" i="1"/>
  <c r="N40" i="1"/>
  <c r="O40" i="1"/>
  <c r="Q40" i="1"/>
  <c r="N41" i="1"/>
  <c r="Q41" i="1"/>
  <c r="R41" i="1"/>
  <c r="S41" i="1"/>
  <c r="T41" i="1"/>
  <c r="U41" i="1"/>
  <c r="N42" i="1"/>
  <c r="Q42" i="1"/>
  <c r="V42" i="1"/>
  <c r="R40" i="1"/>
  <c r="S40" i="1"/>
  <c r="T40" i="1"/>
  <c r="U40" i="1"/>
  <c r="V41" i="1"/>
  <c r="R39" i="1"/>
  <c r="S39" i="1"/>
  <c r="T39" i="1"/>
  <c r="U39" i="1"/>
  <c r="V40" i="1"/>
  <c r="R38" i="1"/>
  <c r="S38" i="1"/>
  <c r="T38" i="1"/>
  <c r="U38" i="1"/>
  <c r="V39" i="1"/>
  <c r="R37" i="1"/>
  <c r="S37" i="1"/>
  <c r="T37" i="1"/>
  <c r="U37" i="1"/>
  <c r="V38" i="1"/>
  <c r="R36" i="1"/>
  <c r="S36" i="1"/>
  <c r="T36" i="1"/>
  <c r="U36" i="1"/>
  <c r="V37" i="1"/>
  <c r="R35" i="1"/>
  <c r="S35" i="1"/>
  <c r="T35" i="1"/>
  <c r="U35" i="1"/>
  <c r="V36" i="1"/>
  <c r="R34" i="1"/>
  <c r="S34" i="1"/>
  <c r="T34" i="1"/>
  <c r="U34" i="1"/>
  <c r="V35" i="1"/>
  <c r="R33" i="1"/>
  <c r="S33" i="1"/>
  <c r="T33" i="1"/>
  <c r="U33" i="1"/>
  <c r="V34" i="1"/>
  <c r="R32" i="1"/>
  <c r="S32" i="1"/>
  <c r="T32" i="1"/>
  <c r="U32" i="1"/>
  <c r="V33" i="1"/>
  <c r="R31" i="1"/>
  <c r="S31" i="1"/>
  <c r="T31" i="1"/>
  <c r="U31" i="1"/>
  <c r="V32" i="1"/>
  <c r="R30" i="1"/>
  <c r="S30" i="1"/>
  <c r="T30" i="1"/>
  <c r="U30" i="1"/>
  <c r="V31" i="1"/>
  <c r="R29" i="1"/>
  <c r="S29" i="1"/>
  <c r="T29" i="1"/>
  <c r="U29" i="1"/>
  <c r="V30" i="1"/>
  <c r="R28" i="1"/>
  <c r="S28" i="1"/>
  <c r="T28" i="1"/>
  <c r="U28" i="1"/>
  <c r="V29" i="1"/>
  <c r="R27" i="1"/>
  <c r="S27" i="1"/>
  <c r="T27" i="1"/>
  <c r="U27" i="1"/>
  <c r="V28" i="1"/>
  <c r="R26" i="1"/>
  <c r="S26" i="1"/>
  <c r="T26" i="1"/>
  <c r="U26" i="1"/>
  <c r="V27" i="1"/>
  <c r="R25" i="1"/>
  <c r="S25" i="1"/>
  <c r="T25" i="1"/>
  <c r="U25" i="1"/>
  <c r="V26" i="1"/>
  <c r="R24" i="1"/>
  <c r="S24" i="1"/>
  <c r="T24" i="1"/>
  <c r="U24" i="1"/>
  <c r="V25" i="1"/>
  <c r="R23" i="1"/>
  <c r="S23" i="1"/>
  <c r="T23" i="1"/>
  <c r="U23" i="1"/>
  <c r="V24" i="1"/>
  <c r="R22" i="1"/>
  <c r="S22" i="1"/>
  <c r="T22" i="1"/>
  <c r="U22" i="1"/>
  <c r="V23" i="1"/>
  <c r="R21" i="1"/>
  <c r="S21" i="1"/>
  <c r="T21" i="1"/>
  <c r="U21" i="1"/>
  <c r="V22" i="1"/>
  <c r="R20" i="1"/>
  <c r="S20" i="1"/>
  <c r="T20" i="1"/>
  <c r="U20" i="1"/>
  <c r="V21" i="1"/>
  <c r="R19" i="1"/>
  <c r="S19" i="1"/>
  <c r="T19" i="1"/>
  <c r="U19" i="1"/>
  <c r="V20" i="1"/>
  <c r="R18" i="1"/>
  <c r="S18" i="1"/>
  <c r="T18" i="1"/>
  <c r="U18" i="1"/>
  <c r="V19" i="1"/>
  <c r="R17" i="1"/>
  <c r="S17" i="1"/>
  <c r="T17" i="1"/>
  <c r="U17" i="1"/>
  <c r="V18" i="1"/>
  <c r="R16" i="1"/>
  <c r="S16" i="1"/>
  <c r="T16" i="1"/>
  <c r="U16" i="1"/>
  <c r="V17" i="1"/>
  <c r="R15" i="1"/>
  <c r="S15" i="1"/>
  <c r="T15" i="1"/>
  <c r="U15" i="1"/>
  <c r="V16" i="1"/>
  <c r="R14" i="1"/>
  <c r="S14" i="1"/>
  <c r="T14" i="1"/>
  <c r="U14" i="1"/>
  <c r="V15" i="1"/>
  <c r="R13" i="1"/>
  <c r="S13" i="1"/>
  <c r="T13" i="1"/>
  <c r="U13" i="1"/>
  <c r="V14" i="1"/>
  <c r="R12" i="1"/>
  <c r="S12" i="1"/>
  <c r="T12" i="1"/>
  <c r="U12" i="1"/>
  <c r="V13" i="1"/>
  <c r="R11" i="1"/>
  <c r="S11" i="1"/>
  <c r="T11" i="1"/>
  <c r="U11" i="1"/>
  <c r="V12" i="1"/>
  <c r="R10" i="1"/>
  <c r="S10" i="1"/>
  <c r="T10" i="1"/>
  <c r="U10" i="1"/>
  <c r="V11" i="1"/>
  <c r="R9" i="1"/>
  <c r="S9" i="1"/>
  <c r="T9" i="1"/>
  <c r="U9" i="1"/>
  <c r="V10" i="1"/>
  <c r="R8" i="1"/>
  <c r="S8" i="1"/>
  <c r="T8" i="1"/>
  <c r="U8" i="1"/>
  <c r="V9" i="1"/>
  <c r="R7" i="1"/>
  <c r="S7" i="1"/>
  <c r="T7" i="1"/>
  <c r="U7" i="1"/>
  <c r="V8" i="1"/>
  <c r="R6" i="1"/>
  <c r="S6" i="1"/>
  <c r="T6" i="1"/>
  <c r="U6" i="1"/>
  <c r="V7" i="1"/>
  <c r="R5" i="1"/>
  <c r="S5" i="1"/>
  <c r="T5" i="1"/>
  <c r="U5" i="1"/>
  <c r="V6" i="1"/>
  <c r="R4" i="1"/>
  <c r="S4" i="1"/>
  <c r="T4" i="1"/>
  <c r="U4" i="1"/>
  <c r="V5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C4" i="1"/>
  <c r="C3" i="1"/>
  <c r="F4" i="1"/>
  <c r="C5" i="1"/>
  <c r="D5" i="1"/>
  <c r="D4" i="1"/>
  <c r="F5" i="1"/>
  <c r="C6" i="1"/>
  <c r="F6" i="1"/>
  <c r="C7" i="1"/>
  <c r="F7" i="1"/>
  <c r="C8" i="1"/>
  <c r="F8" i="1"/>
  <c r="C9" i="1"/>
  <c r="D9" i="1"/>
  <c r="D8" i="1"/>
  <c r="F9" i="1"/>
  <c r="C10" i="1"/>
  <c r="D10" i="1"/>
  <c r="F10" i="1"/>
  <c r="C11" i="1"/>
  <c r="D11" i="1"/>
  <c r="F11" i="1"/>
  <c r="C12" i="1"/>
  <c r="D12" i="1"/>
  <c r="F12" i="1"/>
  <c r="C13" i="1"/>
  <c r="D13" i="1"/>
  <c r="F13" i="1"/>
  <c r="C14" i="1"/>
  <c r="F14" i="1"/>
  <c r="C15" i="1"/>
  <c r="D15" i="1"/>
  <c r="D14" i="1"/>
  <c r="F15" i="1"/>
  <c r="C16" i="1"/>
  <c r="D16" i="1"/>
  <c r="F16" i="1"/>
  <c r="C17" i="1"/>
  <c r="F17" i="1"/>
  <c r="C18" i="1"/>
  <c r="F18" i="1"/>
  <c r="C19" i="1"/>
  <c r="F19" i="1"/>
  <c r="C20" i="1"/>
  <c r="F20" i="1"/>
  <c r="C21" i="1"/>
  <c r="F21" i="1"/>
  <c r="C22" i="1"/>
  <c r="F22" i="1"/>
  <c r="C23" i="1"/>
  <c r="D23" i="1"/>
  <c r="D22" i="1"/>
  <c r="F23" i="1"/>
  <c r="C24" i="1"/>
  <c r="D24" i="1"/>
  <c r="F24" i="1"/>
  <c r="C25" i="1"/>
  <c r="D25" i="1"/>
  <c r="F25" i="1"/>
  <c r="C26" i="1"/>
  <c r="D26" i="1"/>
  <c r="F26" i="1"/>
  <c r="C27" i="1"/>
  <c r="D27" i="1"/>
  <c r="F27" i="1"/>
  <c r="C28" i="1"/>
  <c r="D28" i="1"/>
  <c r="F28" i="1"/>
  <c r="C29" i="1"/>
  <c r="F29" i="1"/>
  <c r="C30" i="1"/>
  <c r="F30" i="1"/>
  <c r="C31" i="1"/>
  <c r="F31" i="1"/>
  <c r="C32" i="1"/>
  <c r="F32" i="1"/>
  <c r="C33" i="1"/>
  <c r="F33" i="1"/>
  <c r="C34" i="1"/>
  <c r="D34" i="1"/>
  <c r="D33" i="1"/>
  <c r="F34" i="1"/>
  <c r="C35" i="1"/>
  <c r="D35" i="1"/>
  <c r="F35" i="1"/>
  <c r="C36" i="1"/>
  <c r="D36" i="1"/>
  <c r="F36" i="1"/>
  <c r="C37" i="1"/>
  <c r="D37" i="1"/>
  <c r="F37" i="1"/>
  <c r="C38" i="1"/>
  <c r="F38" i="1"/>
  <c r="C39" i="1"/>
  <c r="F39" i="1"/>
  <c r="C40" i="1"/>
  <c r="F40" i="1"/>
  <c r="C41" i="1"/>
  <c r="D41" i="1"/>
  <c r="D40" i="1"/>
  <c r="F41" i="1"/>
  <c r="G41" i="1"/>
  <c r="H41" i="1"/>
  <c r="I41" i="1"/>
  <c r="J41" i="1"/>
  <c r="C42" i="1"/>
  <c r="D42" i="1"/>
  <c r="F42" i="1"/>
  <c r="K42" i="1"/>
  <c r="G40" i="1"/>
  <c r="H40" i="1"/>
  <c r="I40" i="1"/>
  <c r="J40" i="1"/>
  <c r="K41" i="1"/>
  <c r="G39" i="1"/>
  <c r="H39" i="1"/>
  <c r="I39" i="1"/>
  <c r="J39" i="1"/>
  <c r="K40" i="1"/>
  <c r="G38" i="1"/>
  <c r="H38" i="1"/>
  <c r="I38" i="1"/>
  <c r="J38" i="1"/>
  <c r="K39" i="1"/>
  <c r="G37" i="1"/>
  <c r="H37" i="1"/>
  <c r="I37" i="1"/>
  <c r="J37" i="1"/>
  <c r="K38" i="1"/>
  <c r="G36" i="1"/>
  <c r="H36" i="1"/>
  <c r="I36" i="1"/>
  <c r="J36" i="1"/>
  <c r="K37" i="1"/>
  <c r="G35" i="1"/>
  <c r="H35" i="1"/>
  <c r="I35" i="1"/>
  <c r="J35" i="1"/>
  <c r="K36" i="1"/>
  <c r="G34" i="1"/>
  <c r="H34" i="1"/>
  <c r="I34" i="1"/>
  <c r="J34" i="1"/>
  <c r="K35" i="1"/>
  <c r="G33" i="1"/>
  <c r="H33" i="1"/>
  <c r="I33" i="1"/>
  <c r="J33" i="1"/>
  <c r="K34" i="1"/>
  <c r="G32" i="1"/>
  <c r="H32" i="1"/>
  <c r="I32" i="1"/>
  <c r="J32" i="1"/>
  <c r="K33" i="1"/>
  <c r="G31" i="1"/>
  <c r="H31" i="1"/>
  <c r="I31" i="1"/>
  <c r="J31" i="1"/>
  <c r="K32" i="1"/>
  <c r="G30" i="1"/>
  <c r="H30" i="1"/>
  <c r="I30" i="1"/>
  <c r="J30" i="1"/>
  <c r="K31" i="1"/>
  <c r="G29" i="1"/>
  <c r="H29" i="1"/>
  <c r="I29" i="1"/>
  <c r="J29" i="1"/>
  <c r="K30" i="1"/>
  <c r="G28" i="1"/>
  <c r="H28" i="1"/>
  <c r="I28" i="1"/>
  <c r="J28" i="1"/>
  <c r="K29" i="1"/>
  <c r="G27" i="1"/>
  <c r="H27" i="1"/>
  <c r="I27" i="1"/>
  <c r="J27" i="1"/>
  <c r="K28" i="1"/>
  <c r="G26" i="1"/>
  <c r="H26" i="1"/>
  <c r="I26" i="1"/>
  <c r="J26" i="1"/>
  <c r="K27" i="1"/>
  <c r="G25" i="1"/>
  <c r="H25" i="1"/>
  <c r="I25" i="1"/>
  <c r="J25" i="1"/>
  <c r="K26" i="1"/>
  <c r="G24" i="1"/>
  <c r="H24" i="1"/>
  <c r="I24" i="1"/>
  <c r="J24" i="1"/>
  <c r="K25" i="1"/>
  <c r="G23" i="1"/>
  <c r="H23" i="1"/>
  <c r="I23" i="1"/>
  <c r="J23" i="1"/>
  <c r="K24" i="1"/>
  <c r="G22" i="1"/>
  <c r="H22" i="1"/>
  <c r="I22" i="1"/>
  <c r="J22" i="1"/>
  <c r="K23" i="1"/>
  <c r="G21" i="1"/>
  <c r="H21" i="1"/>
  <c r="I21" i="1"/>
  <c r="J21" i="1"/>
  <c r="K22" i="1"/>
  <c r="G20" i="1"/>
  <c r="H20" i="1"/>
  <c r="I20" i="1"/>
  <c r="J20" i="1"/>
  <c r="K21" i="1"/>
  <c r="G19" i="1"/>
  <c r="H19" i="1"/>
  <c r="I19" i="1"/>
  <c r="J19" i="1"/>
  <c r="K20" i="1"/>
  <c r="G18" i="1"/>
  <c r="H18" i="1"/>
  <c r="I18" i="1"/>
  <c r="J18" i="1"/>
  <c r="K19" i="1"/>
  <c r="G17" i="1"/>
  <c r="H17" i="1"/>
  <c r="I17" i="1"/>
  <c r="J17" i="1"/>
  <c r="K18" i="1"/>
  <c r="G16" i="1"/>
  <c r="H16" i="1"/>
  <c r="I16" i="1"/>
  <c r="J16" i="1"/>
  <c r="K17" i="1"/>
  <c r="G15" i="1"/>
  <c r="H15" i="1"/>
  <c r="I15" i="1"/>
  <c r="J15" i="1"/>
  <c r="K16" i="1"/>
  <c r="G14" i="1"/>
  <c r="H14" i="1"/>
  <c r="I14" i="1"/>
  <c r="J14" i="1"/>
  <c r="K15" i="1"/>
  <c r="G13" i="1"/>
  <c r="H13" i="1"/>
  <c r="I13" i="1"/>
  <c r="J13" i="1"/>
  <c r="K14" i="1"/>
  <c r="G12" i="1"/>
  <c r="H12" i="1"/>
  <c r="I12" i="1"/>
  <c r="J12" i="1"/>
  <c r="K13" i="1"/>
  <c r="G11" i="1"/>
  <c r="H11" i="1"/>
  <c r="I11" i="1"/>
  <c r="J11" i="1"/>
  <c r="K12" i="1"/>
  <c r="G10" i="1"/>
  <c r="H10" i="1"/>
  <c r="I10" i="1"/>
  <c r="J10" i="1"/>
  <c r="K11" i="1"/>
  <c r="G9" i="1"/>
  <c r="H9" i="1"/>
  <c r="I9" i="1"/>
  <c r="J9" i="1"/>
  <c r="K10" i="1"/>
  <c r="G8" i="1"/>
  <c r="H8" i="1"/>
  <c r="I8" i="1"/>
  <c r="J8" i="1"/>
  <c r="K9" i="1"/>
  <c r="G7" i="1"/>
  <c r="H7" i="1"/>
  <c r="I7" i="1"/>
  <c r="J7" i="1"/>
  <c r="K8" i="1"/>
  <c r="G6" i="1"/>
  <c r="H6" i="1"/>
  <c r="I6" i="1"/>
  <c r="J6" i="1"/>
  <c r="K7" i="1"/>
  <c r="G5" i="1"/>
  <c r="H5" i="1"/>
  <c r="I5" i="1"/>
  <c r="J5" i="1"/>
  <c r="K6" i="1"/>
  <c r="G4" i="1"/>
  <c r="H4" i="1"/>
  <c r="I4" i="1"/>
  <c r="J4" i="1"/>
  <c r="K5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J7" i="1"/>
  <c r="AJ6" i="1"/>
  <c r="AJ5" i="1"/>
  <c r="AG114" i="1"/>
  <c r="AG113" i="1"/>
  <c r="AG112" i="1"/>
  <c r="AG111" i="1"/>
  <c r="AG110" i="1"/>
  <c r="AG109" i="1"/>
  <c r="AG108" i="1"/>
  <c r="AG107" i="1"/>
  <c r="AG106" i="1"/>
  <c r="AG105" i="1"/>
  <c r="AG104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8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Z10" i="1"/>
  <c r="Z11" i="1"/>
  <c r="Z12" i="1"/>
  <c r="Z13" i="1"/>
  <c r="Z14" i="1"/>
  <c r="Z19" i="1"/>
  <c r="Z20" i="1"/>
  <c r="Z23" i="1"/>
  <c r="Z36" i="1"/>
  <c r="Z37" i="1"/>
  <c r="Z38" i="1"/>
  <c r="Y43" i="1"/>
  <c r="Z43" i="1"/>
  <c r="Y44" i="1"/>
  <c r="Z44" i="1"/>
  <c r="Y45" i="1"/>
  <c r="Z45" i="1"/>
  <c r="Y46" i="1"/>
  <c r="Z46" i="1"/>
  <c r="Y47" i="1"/>
  <c r="Z47" i="1"/>
  <c r="Y48" i="1"/>
  <c r="Z48" i="1"/>
  <c r="Y49" i="1"/>
  <c r="Z49" i="1"/>
  <c r="Y50" i="1"/>
  <c r="Z50" i="1"/>
  <c r="Y51" i="1"/>
  <c r="Z51" i="1"/>
  <c r="Y52" i="1"/>
  <c r="Z52" i="1"/>
  <c r="Y53" i="1"/>
  <c r="Z53" i="1"/>
  <c r="Y54" i="1"/>
  <c r="Z54" i="1"/>
  <c r="Y55" i="1"/>
  <c r="Z55" i="1"/>
  <c r="Y56" i="1"/>
  <c r="Z56" i="1"/>
  <c r="Y57" i="1"/>
  <c r="Z57" i="1"/>
  <c r="Y58" i="1"/>
  <c r="Z58" i="1"/>
  <c r="Y59" i="1"/>
  <c r="Z59" i="1"/>
  <c r="Y60" i="1"/>
  <c r="Z60" i="1"/>
  <c r="Y61" i="1"/>
  <c r="Z61" i="1"/>
  <c r="Y62" i="1"/>
  <c r="Z62" i="1"/>
  <c r="Y63" i="1"/>
  <c r="Z63" i="1"/>
  <c r="Y64" i="1"/>
  <c r="Z64" i="1"/>
  <c r="Y65" i="1"/>
  <c r="Z65" i="1"/>
  <c r="Y66" i="1"/>
  <c r="Z66" i="1"/>
  <c r="Y67" i="1"/>
  <c r="Z67" i="1"/>
  <c r="Y68" i="1"/>
  <c r="Z68" i="1"/>
  <c r="Y69" i="1"/>
  <c r="Z69" i="1"/>
  <c r="Y70" i="1"/>
  <c r="Z70" i="1"/>
  <c r="Y71" i="1"/>
  <c r="Z71" i="1"/>
  <c r="Y72" i="1"/>
  <c r="Z72" i="1"/>
  <c r="Y73" i="1"/>
  <c r="Z73" i="1"/>
  <c r="Y74" i="1"/>
  <c r="Z74" i="1"/>
  <c r="Y75" i="1"/>
  <c r="Z75" i="1"/>
  <c r="Y76" i="1"/>
  <c r="Z76" i="1"/>
  <c r="Y77" i="1"/>
  <c r="Z77" i="1"/>
  <c r="Y78" i="1"/>
  <c r="Z78" i="1"/>
  <c r="Y79" i="1"/>
  <c r="Z79" i="1"/>
  <c r="Y80" i="1"/>
  <c r="Z80" i="1"/>
  <c r="Y81" i="1"/>
  <c r="Z81" i="1"/>
  <c r="Y82" i="1"/>
  <c r="Z82" i="1"/>
  <c r="Y83" i="1"/>
  <c r="Z83" i="1"/>
  <c r="Y84" i="1"/>
  <c r="Z84" i="1"/>
  <c r="Y85" i="1"/>
  <c r="Z85" i="1"/>
  <c r="Y86" i="1"/>
  <c r="Z86" i="1"/>
  <c r="Y87" i="1"/>
  <c r="Z87" i="1"/>
  <c r="Y88" i="1"/>
  <c r="Z88" i="1"/>
  <c r="Y89" i="1"/>
  <c r="Z89" i="1"/>
  <c r="Y90" i="1"/>
  <c r="Z90" i="1"/>
  <c r="Y91" i="1"/>
  <c r="Z91" i="1"/>
  <c r="Y92" i="1"/>
  <c r="Z92" i="1"/>
  <c r="Y93" i="1"/>
  <c r="Z93" i="1"/>
  <c r="Y94" i="1"/>
  <c r="Z94" i="1"/>
  <c r="Y95" i="1"/>
  <c r="Z95" i="1"/>
  <c r="Y96" i="1"/>
  <c r="Z96" i="1"/>
  <c r="Y97" i="1"/>
  <c r="Z97" i="1"/>
  <c r="Y98" i="1"/>
  <c r="Z98" i="1"/>
  <c r="Y99" i="1"/>
  <c r="Z99" i="1"/>
  <c r="Y100" i="1"/>
  <c r="Z100" i="1"/>
  <c r="Y101" i="1"/>
  <c r="Z101" i="1"/>
  <c r="Y102" i="1"/>
  <c r="Z102" i="1"/>
  <c r="Y103" i="1"/>
  <c r="Z103" i="1"/>
  <c r="Y104" i="1"/>
  <c r="Z104" i="1"/>
  <c r="Y105" i="1"/>
  <c r="Z105" i="1"/>
  <c r="Y106" i="1"/>
  <c r="Z106" i="1"/>
  <c r="Y107" i="1"/>
  <c r="Z107" i="1"/>
  <c r="Y108" i="1"/>
  <c r="Z108" i="1"/>
  <c r="Y109" i="1"/>
  <c r="Z109" i="1"/>
  <c r="Y110" i="1"/>
  <c r="Z110" i="1"/>
  <c r="Y111" i="1"/>
  <c r="Z111" i="1"/>
  <c r="Y112" i="1"/>
  <c r="Z112" i="1"/>
  <c r="Y113" i="1"/>
  <c r="Z113" i="1"/>
  <c r="Y114" i="1"/>
  <c r="O3" i="1"/>
  <c r="O9" i="1"/>
  <c r="O14" i="1"/>
  <c r="O15" i="1"/>
  <c r="O16" i="1"/>
  <c r="O17" i="1"/>
  <c r="O18" i="1"/>
  <c r="O19" i="1"/>
  <c r="O31" i="1"/>
  <c r="O32" i="1"/>
  <c r="O33" i="1"/>
  <c r="O34" i="1"/>
  <c r="O41" i="1"/>
  <c r="O42" i="1"/>
  <c r="O43" i="1"/>
  <c r="N43" i="1"/>
  <c r="O44" i="1"/>
  <c r="N44" i="1"/>
  <c r="O45" i="1"/>
  <c r="N45" i="1"/>
  <c r="O46" i="1"/>
  <c r="N46" i="1"/>
  <c r="O47" i="1"/>
  <c r="N47" i="1"/>
  <c r="O48" i="1"/>
  <c r="N48" i="1"/>
  <c r="O49" i="1"/>
  <c r="N49" i="1"/>
  <c r="O50" i="1"/>
  <c r="N50" i="1"/>
  <c r="O51" i="1"/>
  <c r="N51" i="1"/>
  <c r="O52" i="1"/>
  <c r="N52" i="1"/>
  <c r="O53" i="1"/>
  <c r="N53" i="1"/>
  <c r="O54" i="1"/>
  <c r="N54" i="1"/>
  <c r="O55" i="1"/>
  <c r="N55" i="1"/>
  <c r="O56" i="1"/>
  <c r="N56" i="1"/>
  <c r="O57" i="1"/>
  <c r="N57" i="1"/>
  <c r="O58" i="1"/>
  <c r="N58" i="1"/>
  <c r="O59" i="1"/>
  <c r="N59" i="1"/>
  <c r="O60" i="1"/>
  <c r="N60" i="1"/>
  <c r="O61" i="1"/>
  <c r="N61" i="1"/>
  <c r="O62" i="1"/>
  <c r="N62" i="1"/>
  <c r="O63" i="1"/>
  <c r="N63" i="1"/>
  <c r="O64" i="1"/>
  <c r="N64" i="1"/>
  <c r="O65" i="1"/>
  <c r="N65" i="1"/>
  <c r="O66" i="1"/>
  <c r="N66" i="1"/>
  <c r="O67" i="1"/>
  <c r="N67" i="1"/>
  <c r="O68" i="1"/>
  <c r="N68" i="1"/>
  <c r="O69" i="1"/>
  <c r="N69" i="1"/>
  <c r="O70" i="1"/>
  <c r="N70" i="1"/>
  <c r="O71" i="1"/>
  <c r="N71" i="1"/>
  <c r="O72" i="1"/>
  <c r="N72" i="1"/>
  <c r="O73" i="1"/>
  <c r="N73" i="1"/>
  <c r="O74" i="1"/>
  <c r="N74" i="1"/>
  <c r="O75" i="1"/>
  <c r="N75" i="1"/>
  <c r="O76" i="1"/>
  <c r="N76" i="1"/>
  <c r="O77" i="1"/>
  <c r="N77" i="1"/>
  <c r="O78" i="1"/>
  <c r="N78" i="1"/>
  <c r="O79" i="1"/>
  <c r="N79" i="1"/>
  <c r="O80" i="1"/>
  <c r="N80" i="1"/>
  <c r="O81" i="1"/>
  <c r="N81" i="1"/>
  <c r="O82" i="1"/>
  <c r="N82" i="1"/>
  <c r="O83" i="1"/>
  <c r="N83" i="1"/>
  <c r="O84" i="1"/>
  <c r="N84" i="1"/>
  <c r="O85" i="1"/>
  <c r="N85" i="1"/>
  <c r="O86" i="1"/>
  <c r="N86" i="1"/>
  <c r="O87" i="1"/>
  <c r="N87" i="1"/>
  <c r="O88" i="1"/>
  <c r="N88" i="1"/>
  <c r="O89" i="1"/>
  <c r="N89" i="1"/>
  <c r="O90" i="1"/>
  <c r="N90" i="1"/>
  <c r="O91" i="1"/>
  <c r="N91" i="1"/>
  <c r="O92" i="1"/>
  <c r="N92" i="1"/>
  <c r="O93" i="1"/>
  <c r="N93" i="1"/>
  <c r="O94" i="1"/>
  <c r="N94" i="1"/>
  <c r="O95" i="1"/>
  <c r="N95" i="1"/>
  <c r="O96" i="1"/>
  <c r="N96" i="1"/>
  <c r="O97" i="1"/>
  <c r="N97" i="1"/>
  <c r="O98" i="1"/>
  <c r="N98" i="1"/>
  <c r="O99" i="1"/>
  <c r="N99" i="1"/>
  <c r="O100" i="1"/>
  <c r="N100" i="1"/>
  <c r="O101" i="1"/>
  <c r="N101" i="1"/>
  <c r="O102" i="1"/>
  <c r="N102" i="1"/>
  <c r="O103" i="1"/>
  <c r="N103" i="1"/>
  <c r="O104" i="1"/>
  <c r="N104" i="1"/>
  <c r="O105" i="1"/>
  <c r="N105" i="1"/>
  <c r="O106" i="1"/>
  <c r="N106" i="1"/>
  <c r="O107" i="1"/>
  <c r="N107" i="1"/>
  <c r="O108" i="1"/>
  <c r="N108" i="1"/>
  <c r="O109" i="1"/>
  <c r="N109" i="1"/>
  <c r="O110" i="1"/>
  <c r="N110" i="1"/>
  <c r="O111" i="1"/>
  <c r="N111" i="1"/>
  <c r="O112" i="1"/>
  <c r="N112" i="1"/>
  <c r="O113" i="1"/>
  <c r="N113" i="1"/>
  <c r="O114" i="1"/>
  <c r="D3" i="1"/>
  <c r="D6" i="1"/>
  <c r="D7" i="1"/>
  <c r="D17" i="1"/>
  <c r="D18" i="1"/>
  <c r="D19" i="1"/>
  <c r="D20" i="1"/>
  <c r="D21" i="1"/>
  <c r="D29" i="1"/>
  <c r="D30" i="1"/>
  <c r="D31" i="1"/>
  <c r="D32" i="1"/>
  <c r="D38" i="1"/>
  <c r="D39" i="1"/>
  <c r="D43" i="1"/>
  <c r="C43" i="1"/>
  <c r="D44" i="1"/>
  <c r="C44" i="1"/>
  <c r="D45" i="1"/>
  <c r="C45" i="1"/>
  <c r="D46" i="1"/>
  <c r="C46" i="1"/>
  <c r="D47" i="1"/>
  <c r="C47" i="1"/>
  <c r="D48" i="1"/>
  <c r="C48" i="1"/>
  <c r="D49" i="1"/>
  <c r="C49" i="1"/>
  <c r="D50" i="1"/>
  <c r="C50" i="1"/>
  <c r="D51" i="1"/>
  <c r="C51" i="1"/>
  <c r="D52" i="1"/>
  <c r="C52" i="1"/>
  <c r="D53" i="1"/>
  <c r="C53" i="1"/>
  <c r="D54" i="1"/>
  <c r="C54" i="1"/>
  <c r="D55" i="1"/>
  <c r="C55" i="1"/>
  <c r="D56" i="1"/>
  <c r="C56" i="1"/>
  <c r="D57" i="1"/>
  <c r="C57" i="1"/>
  <c r="D58" i="1"/>
  <c r="C58" i="1"/>
  <c r="D59" i="1"/>
  <c r="C59" i="1"/>
  <c r="D60" i="1"/>
  <c r="C60" i="1"/>
  <c r="D61" i="1"/>
  <c r="C61" i="1"/>
  <c r="D62" i="1"/>
  <c r="C62" i="1"/>
  <c r="D63" i="1"/>
  <c r="C63" i="1"/>
  <c r="D64" i="1"/>
  <c r="C64" i="1"/>
  <c r="D65" i="1"/>
  <c r="C65" i="1"/>
  <c r="D66" i="1"/>
  <c r="C66" i="1"/>
  <c r="D67" i="1"/>
  <c r="C67" i="1"/>
  <c r="D68" i="1"/>
  <c r="C68" i="1"/>
  <c r="D69" i="1"/>
  <c r="C69" i="1"/>
  <c r="D70" i="1"/>
  <c r="C70" i="1"/>
  <c r="D71" i="1"/>
  <c r="C71" i="1"/>
  <c r="D72" i="1"/>
  <c r="C72" i="1"/>
  <c r="D73" i="1"/>
  <c r="C73" i="1"/>
  <c r="D74" i="1"/>
  <c r="C74" i="1"/>
  <c r="D75" i="1"/>
  <c r="C75" i="1"/>
  <c r="D76" i="1"/>
  <c r="C76" i="1"/>
  <c r="D77" i="1"/>
  <c r="C77" i="1"/>
  <c r="D78" i="1"/>
  <c r="C78" i="1"/>
  <c r="D79" i="1"/>
  <c r="C79" i="1"/>
  <c r="D80" i="1"/>
  <c r="C80" i="1"/>
  <c r="D81" i="1"/>
  <c r="C81" i="1"/>
  <c r="D82" i="1"/>
  <c r="C82" i="1"/>
  <c r="D83" i="1"/>
  <c r="C83" i="1"/>
  <c r="D84" i="1"/>
  <c r="C84" i="1"/>
  <c r="D85" i="1"/>
  <c r="C85" i="1"/>
  <c r="D86" i="1"/>
  <c r="C86" i="1"/>
  <c r="D87" i="1"/>
  <c r="C87" i="1"/>
  <c r="D88" i="1"/>
  <c r="C88" i="1"/>
  <c r="D89" i="1"/>
  <c r="C89" i="1"/>
  <c r="D90" i="1"/>
  <c r="C90" i="1"/>
  <c r="D91" i="1"/>
  <c r="C91" i="1"/>
  <c r="D92" i="1"/>
  <c r="C92" i="1"/>
  <c r="D93" i="1"/>
  <c r="C93" i="1"/>
  <c r="D94" i="1"/>
  <c r="C94" i="1"/>
  <c r="D95" i="1"/>
  <c r="C95" i="1"/>
  <c r="D96" i="1"/>
  <c r="C96" i="1"/>
  <c r="D97" i="1"/>
  <c r="C97" i="1"/>
  <c r="D98" i="1"/>
  <c r="C98" i="1"/>
  <c r="D99" i="1"/>
  <c r="C99" i="1"/>
  <c r="D100" i="1"/>
  <c r="C100" i="1"/>
  <c r="D101" i="1"/>
  <c r="C101" i="1"/>
  <c r="D102" i="1"/>
  <c r="C102" i="1"/>
  <c r="D103" i="1"/>
  <c r="C103" i="1"/>
  <c r="D104" i="1"/>
  <c r="C104" i="1"/>
  <c r="D105" i="1"/>
  <c r="C105" i="1"/>
  <c r="D106" i="1"/>
  <c r="C106" i="1"/>
  <c r="D107" i="1"/>
  <c r="C107" i="1"/>
  <c r="D108" i="1"/>
  <c r="C108" i="1"/>
  <c r="D109" i="1"/>
  <c r="C109" i="1"/>
  <c r="D110" i="1"/>
  <c r="C110" i="1"/>
  <c r="D111" i="1"/>
  <c r="C111" i="1"/>
  <c r="D112" i="1"/>
  <c r="C112" i="1"/>
  <c r="D113" i="1"/>
  <c r="C113" i="1"/>
  <c r="D114" i="1"/>
  <c r="Z114" i="1"/>
  <c r="N114" i="1"/>
  <c r="C114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C113" i="1"/>
  <c r="AD113" i="1"/>
  <c r="AE113" i="1"/>
  <c r="AF113" i="1"/>
  <c r="AB114" i="1"/>
  <c r="AC112" i="1"/>
  <c r="AD112" i="1"/>
  <c r="AE112" i="1"/>
  <c r="AF112" i="1"/>
  <c r="AC111" i="1"/>
  <c r="AD111" i="1"/>
  <c r="AE111" i="1"/>
  <c r="AF111" i="1"/>
  <c r="AC110" i="1"/>
  <c r="AD110" i="1"/>
  <c r="AE110" i="1"/>
  <c r="AF110" i="1"/>
  <c r="AC109" i="1"/>
  <c r="AD109" i="1"/>
  <c r="AE109" i="1"/>
  <c r="AF109" i="1"/>
  <c r="AC108" i="1"/>
  <c r="AD108" i="1"/>
  <c r="AE108" i="1"/>
  <c r="AF108" i="1"/>
  <c r="AC107" i="1"/>
  <c r="AD107" i="1"/>
  <c r="AE107" i="1"/>
  <c r="AF107" i="1"/>
  <c r="AC106" i="1"/>
  <c r="AD106" i="1"/>
  <c r="AE106" i="1"/>
  <c r="AF106" i="1"/>
  <c r="AC105" i="1"/>
  <c r="AD105" i="1"/>
  <c r="AE105" i="1"/>
  <c r="AF105" i="1"/>
  <c r="AC104" i="1"/>
  <c r="AD104" i="1"/>
  <c r="AE104" i="1"/>
  <c r="AF104" i="1"/>
  <c r="AC103" i="1"/>
  <c r="AD103" i="1"/>
  <c r="AE103" i="1"/>
  <c r="AF103" i="1"/>
  <c r="AC102" i="1"/>
  <c r="AD102" i="1"/>
  <c r="AE102" i="1"/>
  <c r="AF102" i="1"/>
  <c r="AC101" i="1"/>
  <c r="AD101" i="1"/>
  <c r="AE101" i="1"/>
  <c r="AF101" i="1"/>
  <c r="AC100" i="1"/>
  <c r="AD100" i="1"/>
  <c r="AE100" i="1"/>
  <c r="AF100" i="1"/>
  <c r="AC99" i="1"/>
  <c r="AD99" i="1"/>
  <c r="AE99" i="1"/>
  <c r="AF99" i="1"/>
  <c r="AC98" i="1"/>
  <c r="AD98" i="1"/>
  <c r="AE98" i="1"/>
  <c r="AF98" i="1"/>
  <c r="AC97" i="1"/>
  <c r="AD97" i="1"/>
  <c r="AE97" i="1"/>
  <c r="AF97" i="1"/>
  <c r="AC96" i="1"/>
  <c r="AD96" i="1"/>
  <c r="AE96" i="1"/>
  <c r="AF96" i="1"/>
  <c r="AC95" i="1"/>
  <c r="AD95" i="1"/>
  <c r="AE95" i="1"/>
  <c r="AF95" i="1"/>
  <c r="AC94" i="1"/>
  <c r="AD94" i="1"/>
  <c r="AE94" i="1"/>
  <c r="AF94" i="1"/>
  <c r="AC93" i="1"/>
  <c r="AD93" i="1"/>
  <c r="AE93" i="1"/>
  <c r="AF93" i="1"/>
  <c r="AC92" i="1"/>
  <c r="AD92" i="1"/>
  <c r="AE92" i="1"/>
  <c r="AF92" i="1"/>
  <c r="AC91" i="1"/>
  <c r="AD91" i="1"/>
  <c r="AE91" i="1"/>
  <c r="AF91" i="1"/>
  <c r="AC90" i="1"/>
  <c r="AD90" i="1"/>
  <c r="AE90" i="1"/>
  <c r="AF90" i="1"/>
  <c r="AC89" i="1"/>
  <c r="AD89" i="1"/>
  <c r="AE89" i="1"/>
  <c r="AF89" i="1"/>
  <c r="AC88" i="1"/>
  <c r="AD88" i="1"/>
  <c r="AE88" i="1"/>
  <c r="AF88" i="1"/>
  <c r="AC87" i="1"/>
  <c r="AD87" i="1"/>
  <c r="AE87" i="1"/>
  <c r="AF87" i="1"/>
  <c r="AC86" i="1"/>
  <c r="AD86" i="1"/>
  <c r="AE86" i="1"/>
  <c r="AF86" i="1"/>
  <c r="AC85" i="1"/>
  <c r="AD85" i="1"/>
  <c r="AE85" i="1"/>
  <c r="AF85" i="1"/>
  <c r="AC84" i="1"/>
  <c r="AD84" i="1"/>
  <c r="AE84" i="1"/>
  <c r="AF84" i="1"/>
  <c r="AC83" i="1"/>
  <c r="AD83" i="1"/>
  <c r="AE83" i="1"/>
  <c r="AF83" i="1"/>
  <c r="AC82" i="1"/>
  <c r="AD82" i="1"/>
  <c r="AE82" i="1"/>
  <c r="AF82" i="1"/>
  <c r="AC81" i="1"/>
  <c r="AD81" i="1"/>
  <c r="AE81" i="1"/>
  <c r="AF81" i="1"/>
  <c r="AC80" i="1"/>
  <c r="AD80" i="1"/>
  <c r="AE80" i="1"/>
  <c r="AF80" i="1"/>
  <c r="AC79" i="1"/>
  <c r="AD79" i="1"/>
  <c r="AE79" i="1"/>
  <c r="AF79" i="1"/>
  <c r="AC78" i="1"/>
  <c r="AD78" i="1"/>
  <c r="AE78" i="1"/>
  <c r="AF78" i="1"/>
  <c r="AC77" i="1"/>
  <c r="AD77" i="1"/>
  <c r="AE77" i="1"/>
  <c r="AF77" i="1"/>
  <c r="AC76" i="1"/>
  <c r="AD76" i="1"/>
  <c r="AE76" i="1"/>
  <c r="AF76" i="1"/>
  <c r="AC75" i="1"/>
  <c r="AD75" i="1"/>
  <c r="AE75" i="1"/>
  <c r="AF75" i="1"/>
  <c r="AC74" i="1"/>
  <c r="AD74" i="1"/>
  <c r="AE74" i="1"/>
  <c r="AF74" i="1"/>
  <c r="AC73" i="1"/>
  <c r="AD73" i="1"/>
  <c r="AE73" i="1"/>
  <c r="AF73" i="1"/>
  <c r="AC72" i="1"/>
  <c r="AD72" i="1"/>
  <c r="AE72" i="1"/>
  <c r="AF72" i="1"/>
  <c r="AC71" i="1"/>
  <c r="AD71" i="1"/>
  <c r="AE71" i="1"/>
  <c r="AF71" i="1"/>
  <c r="AC70" i="1"/>
  <c r="AD70" i="1"/>
  <c r="AE70" i="1"/>
  <c r="AF70" i="1"/>
  <c r="AC69" i="1"/>
  <c r="AD69" i="1"/>
  <c r="AE69" i="1"/>
  <c r="AF69" i="1"/>
  <c r="AC68" i="1"/>
  <c r="AD68" i="1"/>
  <c r="AE68" i="1"/>
  <c r="AF68" i="1"/>
  <c r="AC67" i="1"/>
  <c r="AD67" i="1"/>
  <c r="AE67" i="1"/>
  <c r="AF67" i="1"/>
  <c r="AC66" i="1"/>
  <c r="AD66" i="1"/>
  <c r="AE66" i="1"/>
  <c r="AF66" i="1"/>
  <c r="AC65" i="1"/>
  <c r="AD65" i="1"/>
  <c r="AE65" i="1"/>
  <c r="AF65" i="1"/>
  <c r="AC64" i="1"/>
  <c r="AD64" i="1"/>
  <c r="AE64" i="1"/>
  <c r="AF64" i="1"/>
  <c r="AC63" i="1"/>
  <c r="AD63" i="1"/>
  <c r="AE63" i="1"/>
  <c r="AF63" i="1"/>
  <c r="AC62" i="1"/>
  <c r="AD62" i="1"/>
  <c r="AE62" i="1"/>
  <c r="AF62" i="1"/>
  <c r="AC61" i="1"/>
  <c r="AD61" i="1"/>
  <c r="AE61" i="1"/>
  <c r="AF61" i="1"/>
  <c r="AC60" i="1"/>
  <c r="AD60" i="1"/>
  <c r="AE60" i="1"/>
  <c r="AF60" i="1"/>
  <c r="AC59" i="1"/>
  <c r="AD59" i="1"/>
  <c r="AE59" i="1"/>
  <c r="AF59" i="1"/>
  <c r="AC58" i="1"/>
  <c r="AD58" i="1"/>
  <c r="AE58" i="1"/>
  <c r="AF58" i="1"/>
  <c r="AC57" i="1"/>
  <c r="AD57" i="1"/>
  <c r="AE57" i="1"/>
  <c r="AF57" i="1"/>
  <c r="AC56" i="1"/>
  <c r="AD56" i="1"/>
  <c r="AE56" i="1"/>
  <c r="AF56" i="1"/>
  <c r="AC55" i="1"/>
  <c r="AD55" i="1"/>
  <c r="AE55" i="1"/>
  <c r="AF55" i="1"/>
  <c r="AC54" i="1"/>
  <c r="AD54" i="1"/>
  <c r="AE54" i="1"/>
  <c r="AF54" i="1"/>
  <c r="AC53" i="1"/>
  <c r="AD53" i="1"/>
  <c r="AE53" i="1"/>
  <c r="AF53" i="1"/>
  <c r="AC52" i="1"/>
  <c r="AD52" i="1"/>
  <c r="AE52" i="1"/>
  <c r="AF52" i="1"/>
  <c r="AC51" i="1"/>
  <c r="AD51" i="1"/>
  <c r="AE51" i="1"/>
  <c r="AF51" i="1"/>
  <c r="AC50" i="1"/>
  <c r="AD50" i="1"/>
  <c r="AE50" i="1"/>
  <c r="AF50" i="1"/>
  <c r="AC49" i="1"/>
  <c r="AD49" i="1"/>
  <c r="AE49" i="1"/>
  <c r="AF49" i="1"/>
  <c r="AC48" i="1"/>
  <c r="AD48" i="1"/>
  <c r="AE48" i="1"/>
  <c r="AF48" i="1"/>
  <c r="AC47" i="1"/>
  <c r="AD47" i="1"/>
  <c r="AE47" i="1"/>
  <c r="AF47" i="1"/>
  <c r="AC46" i="1"/>
  <c r="AD46" i="1"/>
  <c r="AE46" i="1"/>
  <c r="AF46" i="1"/>
  <c r="AC45" i="1"/>
  <c r="AD45" i="1"/>
  <c r="AE45" i="1"/>
  <c r="AF45" i="1"/>
  <c r="AC44" i="1"/>
  <c r="AD44" i="1"/>
  <c r="AE44" i="1"/>
  <c r="AF44" i="1"/>
  <c r="AC43" i="1"/>
  <c r="AD43" i="1"/>
  <c r="AE43" i="1"/>
  <c r="AF43" i="1"/>
  <c r="AC42" i="1"/>
  <c r="AD42" i="1"/>
  <c r="AE42" i="1"/>
  <c r="AF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R113" i="1"/>
  <c r="S113" i="1"/>
  <c r="T113" i="1"/>
  <c r="U113" i="1"/>
  <c r="Q114" i="1"/>
  <c r="R112" i="1"/>
  <c r="S112" i="1"/>
  <c r="T112" i="1"/>
  <c r="U112" i="1"/>
  <c r="R111" i="1"/>
  <c r="S111" i="1"/>
  <c r="T111" i="1"/>
  <c r="U111" i="1"/>
  <c r="R110" i="1"/>
  <c r="S110" i="1"/>
  <c r="T110" i="1"/>
  <c r="U110" i="1"/>
  <c r="R109" i="1"/>
  <c r="S109" i="1"/>
  <c r="T109" i="1"/>
  <c r="U109" i="1"/>
  <c r="R108" i="1"/>
  <c r="S108" i="1"/>
  <c r="T108" i="1"/>
  <c r="U108" i="1"/>
  <c r="R107" i="1"/>
  <c r="S107" i="1"/>
  <c r="T107" i="1"/>
  <c r="U107" i="1"/>
  <c r="R106" i="1"/>
  <c r="S106" i="1"/>
  <c r="T106" i="1"/>
  <c r="U106" i="1"/>
  <c r="R105" i="1"/>
  <c r="S105" i="1"/>
  <c r="T105" i="1"/>
  <c r="U105" i="1"/>
  <c r="R104" i="1"/>
  <c r="S104" i="1"/>
  <c r="T104" i="1"/>
  <c r="U104" i="1"/>
  <c r="R103" i="1"/>
  <c r="S103" i="1"/>
  <c r="T103" i="1"/>
  <c r="U103" i="1"/>
  <c r="R102" i="1"/>
  <c r="S102" i="1"/>
  <c r="T102" i="1"/>
  <c r="U102" i="1"/>
  <c r="R101" i="1"/>
  <c r="S101" i="1"/>
  <c r="T101" i="1"/>
  <c r="U101" i="1"/>
  <c r="R100" i="1"/>
  <c r="S100" i="1"/>
  <c r="T100" i="1"/>
  <c r="U100" i="1"/>
  <c r="R99" i="1"/>
  <c r="S99" i="1"/>
  <c r="T99" i="1"/>
  <c r="U99" i="1"/>
  <c r="R98" i="1"/>
  <c r="S98" i="1"/>
  <c r="T98" i="1"/>
  <c r="U98" i="1"/>
  <c r="R97" i="1"/>
  <c r="S97" i="1"/>
  <c r="T97" i="1"/>
  <c r="U97" i="1"/>
  <c r="R96" i="1"/>
  <c r="S96" i="1"/>
  <c r="T96" i="1"/>
  <c r="U96" i="1"/>
  <c r="R95" i="1"/>
  <c r="S95" i="1"/>
  <c r="T95" i="1"/>
  <c r="U95" i="1"/>
  <c r="R94" i="1"/>
  <c r="S94" i="1"/>
  <c r="T94" i="1"/>
  <c r="U94" i="1"/>
  <c r="R93" i="1"/>
  <c r="S93" i="1"/>
  <c r="T93" i="1"/>
  <c r="U93" i="1"/>
  <c r="R92" i="1"/>
  <c r="S92" i="1"/>
  <c r="T92" i="1"/>
  <c r="U92" i="1"/>
  <c r="R91" i="1"/>
  <c r="S91" i="1"/>
  <c r="T91" i="1"/>
  <c r="U91" i="1"/>
  <c r="R90" i="1"/>
  <c r="S90" i="1"/>
  <c r="T90" i="1"/>
  <c r="U90" i="1"/>
  <c r="R89" i="1"/>
  <c r="S89" i="1"/>
  <c r="T89" i="1"/>
  <c r="U89" i="1"/>
  <c r="R88" i="1"/>
  <c r="S88" i="1"/>
  <c r="T88" i="1"/>
  <c r="U88" i="1"/>
  <c r="R87" i="1"/>
  <c r="S87" i="1"/>
  <c r="T87" i="1"/>
  <c r="U87" i="1"/>
  <c r="R86" i="1"/>
  <c r="S86" i="1"/>
  <c r="T86" i="1"/>
  <c r="U86" i="1"/>
  <c r="R85" i="1"/>
  <c r="S85" i="1"/>
  <c r="T85" i="1"/>
  <c r="U85" i="1"/>
  <c r="R84" i="1"/>
  <c r="S84" i="1"/>
  <c r="T84" i="1"/>
  <c r="U84" i="1"/>
  <c r="R83" i="1"/>
  <c r="S83" i="1"/>
  <c r="T83" i="1"/>
  <c r="U83" i="1"/>
  <c r="R82" i="1"/>
  <c r="S82" i="1"/>
  <c r="T82" i="1"/>
  <c r="U82" i="1"/>
  <c r="R81" i="1"/>
  <c r="S81" i="1"/>
  <c r="T81" i="1"/>
  <c r="U81" i="1"/>
  <c r="R80" i="1"/>
  <c r="S80" i="1"/>
  <c r="T80" i="1"/>
  <c r="U80" i="1"/>
  <c r="R79" i="1"/>
  <c r="S79" i="1"/>
  <c r="T79" i="1"/>
  <c r="U79" i="1"/>
  <c r="R78" i="1"/>
  <c r="S78" i="1"/>
  <c r="T78" i="1"/>
  <c r="U78" i="1"/>
  <c r="R77" i="1"/>
  <c r="S77" i="1"/>
  <c r="T77" i="1"/>
  <c r="U77" i="1"/>
  <c r="R76" i="1"/>
  <c r="S76" i="1"/>
  <c r="T76" i="1"/>
  <c r="U76" i="1"/>
  <c r="R75" i="1"/>
  <c r="S75" i="1"/>
  <c r="T75" i="1"/>
  <c r="U75" i="1"/>
  <c r="R74" i="1"/>
  <c r="S74" i="1"/>
  <c r="T74" i="1"/>
  <c r="U74" i="1"/>
  <c r="R73" i="1"/>
  <c r="S73" i="1"/>
  <c r="T73" i="1"/>
  <c r="U73" i="1"/>
  <c r="R72" i="1"/>
  <c r="S72" i="1"/>
  <c r="T72" i="1"/>
  <c r="U72" i="1"/>
  <c r="R71" i="1"/>
  <c r="S71" i="1"/>
  <c r="T71" i="1"/>
  <c r="U71" i="1"/>
  <c r="R70" i="1"/>
  <c r="S70" i="1"/>
  <c r="T70" i="1"/>
  <c r="U70" i="1"/>
  <c r="R69" i="1"/>
  <c r="S69" i="1"/>
  <c r="T69" i="1"/>
  <c r="U69" i="1"/>
  <c r="R68" i="1"/>
  <c r="S68" i="1"/>
  <c r="T68" i="1"/>
  <c r="U68" i="1"/>
  <c r="R67" i="1"/>
  <c r="S67" i="1"/>
  <c r="T67" i="1"/>
  <c r="U67" i="1"/>
  <c r="R66" i="1"/>
  <c r="S66" i="1"/>
  <c r="T66" i="1"/>
  <c r="U66" i="1"/>
  <c r="R65" i="1"/>
  <c r="S65" i="1"/>
  <c r="T65" i="1"/>
  <c r="U65" i="1"/>
  <c r="R64" i="1"/>
  <c r="S64" i="1"/>
  <c r="T64" i="1"/>
  <c r="U64" i="1"/>
  <c r="R63" i="1"/>
  <c r="S63" i="1"/>
  <c r="T63" i="1"/>
  <c r="U63" i="1"/>
  <c r="R62" i="1"/>
  <c r="S62" i="1"/>
  <c r="T62" i="1"/>
  <c r="U62" i="1"/>
  <c r="R61" i="1"/>
  <c r="S61" i="1"/>
  <c r="T61" i="1"/>
  <c r="U61" i="1"/>
  <c r="R60" i="1"/>
  <c r="S60" i="1"/>
  <c r="T60" i="1"/>
  <c r="U60" i="1"/>
  <c r="R59" i="1"/>
  <c r="S59" i="1"/>
  <c r="T59" i="1"/>
  <c r="U59" i="1"/>
  <c r="R58" i="1"/>
  <c r="S58" i="1"/>
  <c r="T58" i="1"/>
  <c r="U58" i="1"/>
  <c r="R57" i="1"/>
  <c r="S57" i="1"/>
  <c r="T57" i="1"/>
  <c r="U57" i="1"/>
  <c r="R56" i="1"/>
  <c r="S56" i="1"/>
  <c r="T56" i="1"/>
  <c r="U56" i="1"/>
  <c r="R55" i="1"/>
  <c r="S55" i="1"/>
  <c r="T55" i="1"/>
  <c r="U55" i="1"/>
  <c r="R54" i="1"/>
  <c r="S54" i="1"/>
  <c r="T54" i="1"/>
  <c r="U54" i="1"/>
  <c r="R53" i="1"/>
  <c r="S53" i="1"/>
  <c r="T53" i="1"/>
  <c r="U53" i="1"/>
  <c r="R52" i="1"/>
  <c r="S52" i="1"/>
  <c r="T52" i="1"/>
  <c r="U52" i="1"/>
  <c r="R51" i="1"/>
  <c r="S51" i="1"/>
  <c r="T51" i="1"/>
  <c r="U51" i="1"/>
  <c r="R50" i="1"/>
  <c r="S50" i="1"/>
  <c r="T50" i="1"/>
  <c r="U50" i="1"/>
  <c r="R49" i="1"/>
  <c r="S49" i="1"/>
  <c r="T49" i="1"/>
  <c r="U49" i="1"/>
  <c r="R48" i="1"/>
  <c r="S48" i="1"/>
  <c r="T48" i="1"/>
  <c r="U48" i="1"/>
  <c r="R47" i="1"/>
  <c r="S47" i="1"/>
  <c r="T47" i="1"/>
  <c r="U47" i="1"/>
  <c r="R46" i="1"/>
  <c r="S46" i="1"/>
  <c r="T46" i="1"/>
  <c r="U46" i="1"/>
  <c r="R45" i="1"/>
  <c r="S45" i="1"/>
  <c r="T45" i="1"/>
  <c r="U45" i="1"/>
  <c r="R44" i="1"/>
  <c r="S44" i="1"/>
  <c r="T44" i="1"/>
  <c r="U44" i="1"/>
  <c r="R43" i="1"/>
  <c r="S43" i="1"/>
  <c r="T43" i="1"/>
  <c r="U43" i="1"/>
  <c r="R42" i="1"/>
  <c r="S42" i="1"/>
  <c r="T42" i="1"/>
  <c r="U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G113" i="1"/>
  <c r="H113" i="1"/>
  <c r="I113" i="1"/>
  <c r="J113" i="1"/>
  <c r="F114" i="1"/>
  <c r="G112" i="1"/>
  <c r="H112" i="1"/>
  <c r="I112" i="1"/>
  <c r="J112" i="1"/>
  <c r="G111" i="1"/>
  <c r="H111" i="1"/>
  <c r="I111" i="1"/>
  <c r="J111" i="1"/>
  <c r="G110" i="1"/>
  <c r="H110" i="1"/>
  <c r="I110" i="1"/>
  <c r="J110" i="1"/>
  <c r="G109" i="1"/>
  <c r="H109" i="1"/>
  <c r="I109" i="1"/>
  <c r="J109" i="1"/>
  <c r="G108" i="1"/>
  <c r="H108" i="1"/>
  <c r="I108" i="1"/>
  <c r="J108" i="1"/>
  <c r="G107" i="1"/>
  <c r="H107" i="1"/>
  <c r="I107" i="1"/>
  <c r="J107" i="1"/>
  <c r="G106" i="1"/>
  <c r="H106" i="1"/>
  <c r="I106" i="1"/>
  <c r="J106" i="1"/>
  <c r="G105" i="1"/>
  <c r="H105" i="1"/>
  <c r="I105" i="1"/>
  <c r="J105" i="1"/>
  <c r="G104" i="1"/>
  <c r="H104" i="1"/>
  <c r="I104" i="1"/>
  <c r="J104" i="1"/>
  <c r="G103" i="1"/>
  <c r="H103" i="1"/>
  <c r="I103" i="1"/>
  <c r="J103" i="1"/>
  <c r="G102" i="1"/>
  <c r="H102" i="1"/>
  <c r="I102" i="1"/>
  <c r="J102" i="1"/>
  <c r="G101" i="1"/>
  <c r="H101" i="1"/>
  <c r="I101" i="1"/>
  <c r="J101" i="1"/>
  <c r="G100" i="1"/>
  <c r="H100" i="1"/>
  <c r="I100" i="1"/>
  <c r="J100" i="1"/>
  <c r="G99" i="1"/>
  <c r="H99" i="1"/>
  <c r="I99" i="1"/>
  <c r="J99" i="1"/>
  <c r="G98" i="1"/>
  <c r="H98" i="1"/>
  <c r="I98" i="1"/>
  <c r="J98" i="1"/>
  <c r="G97" i="1"/>
  <c r="H97" i="1"/>
  <c r="I97" i="1"/>
  <c r="J97" i="1"/>
  <c r="G96" i="1"/>
  <c r="H96" i="1"/>
  <c r="I96" i="1"/>
  <c r="J96" i="1"/>
  <c r="G95" i="1"/>
  <c r="H95" i="1"/>
  <c r="I95" i="1"/>
  <c r="J95" i="1"/>
  <c r="G94" i="1"/>
  <c r="H94" i="1"/>
  <c r="I94" i="1"/>
  <c r="J94" i="1"/>
  <c r="G93" i="1"/>
  <c r="H93" i="1"/>
  <c r="I93" i="1"/>
  <c r="J93" i="1"/>
  <c r="G92" i="1"/>
  <c r="H92" i="1"/>
  <c r="I92" i="1"/>
  <c r="J92" i="1"/>
  <c r="G91" i="1"/>
  <c r="H91" i="1"/>
  <c r="I91" i="1"/>
  <c r="J91" i="1"/>
  <c r="G90" i="1"/>
  <c r="H90" i="1"/>
  <c r="I90" i="1"/>
  <c r="J90" i="1"/>
  <c r="G89" i="1"/>
  <c r="H89" i="1"/>
  <c r="I89" i="1"/>
  <c r="J89" i="1"/>
  <c r="G88" i="1"/>
  <c r="H88" i="1"/>
  <c r="I88" i="1"/>
  <c r="J88" i="1"/>
  <c r="G87" i="1"/>
  <c r="H87" i="1"/>
  <c r="I87" i="1"/>
  <c r="J87" i="1"/>
  <c r="G86" i="1"/>
  <c r="H86" i="1"/>
  <c r="I86" i="1"/>
  <c r="J86" i="1"/>
  <c r="G85" i="1"/>
  <c r="H85" i="1"/>
  <c r="I85" i="1"/>
  <c r="J85" i="1"/>
  <c r="G84" i="1"/>
  <c r="H84" i="1"/>
  <c r="I84" i="1"/>
  <c r="J84" i="1"/>
  <c r="G83" i="1"/>
  <c r="H83" i="1"/>
  <c r="I83" i="1"/>
  <c r="J83" i="1"/>
  <c r="G82" i="1"/>
  <c r="H82" i="1"/>
  <c r="I82" i="1"/>
  <c r="J82" i="1"/>
  <c r="G81" i="1"/>
  <c r="H81" i="1"/>
  <c r="I81" i="1"/>
  <c r="J81" i="1"/>
  <c r="G80" i="1"/>
  <c r="H80" i="1"/>
  <c r="I80" i="1"/>
  <c r="J80" i="1"/>
  <c r="G79" i="1"/>
  <c r="H79" i="1"/>
  <c r="I79" i="1"/>
  <c r="J79" i="1"/>
  <c r="G78" i="1"/>
  <c r="H78" i="1"/>
  <c r="I78" i="1"/>
  <c r="J78" i="1"/>
  <c r="G77" i="1"/>
  <c r="H77" i="1"/>
  <c r="I77" i="1"/>
  <c r="J77" i="1"/>
  <c r="G76" i="1"/>
  <c r="H76" i="1"/>
  <c r="I76" i="1"/>
  <c r="J76" i="1"/>
  <c r="G75" i="1"/>
  <c r="H75" i="1"/>
  <c r="I75" i="1"/>
  <c r="J75" i="1"/>
  <c r="G74" i="1"/>
  <c r="H74" i="1"/>
  <c r="I74" i="1"/>
  <c r="J74" i="1"/>
  <c r="G73" i="1"/>
  <c r="H73" i="1"/>
  <c r="I73" i="1"/>
  <c r="J73" i="1"/>
  <c r="G72" i="1"/>
  <c r="H72" i="1"/>
  <c r="I72" i="1"/>
  <c r="J72" i="1"/>
  <c r="G71" i="1"/>
  <c r="H71" i="1"/>
  <c r="I71" i="1"/>
  <c r="J71" i="1"/>
  <c r="G70" i="1"/>
  <c r="H70" i="1"/>
  <c r="I70" i="1"/>
  <c r="J70" i="1"/>
  <c r="G69" i="1"/>
  <c r="H69" i="1"/>
  <c r="I69" i="1"/>
  <c r="J69" i="1"/>
  <c r="G68" i="1"/>
  <c r="H68" i="1"/>
  <c r="I68" i="1"/>
  <c r="J68" i="1"/>
  <c r="G67" i="1"/>
  <c r="H67" i="1"/>
  <c r="I67" i="1"/>
  <c r="J67" i="1"/>
  <c r="G66" i="1"/>
  <c r="H66" i="1"/>
  <c r="I66" i="1"/>
  <c r="J66" i="1"/>
  <c r="G65" i="1"/>
  <c r="H65" i="1"/>
  <c r="I65" i="1"/>
  <c r="J65" i="1"/>
  <c r="G64" i="1"/>
  <c r="H64" i="1"/>
  <c r="I64" i="1"/>
  <c r="J64" i="1"/>
  <c r="G63" i="1"/>
  <c r="H63" i="1"/>
  <c r="I63" i="1"/>
  <c r="J63" i="1"/>
  <c r="G62" i="1"/>
  <c r="H62" i="1"/>
  <c r="I62" i="1"/>
  <c r="J62" i="1"/>
  <c r="G61" i="1"/>
  <c r="H61" i="1"/>
  <c r="I61" i="1"/>
  <c r="J61" i="1"/>
  <c r="G60" i="1"/>
  <c r="H60" i="1"/>
  <c r="I60" i="1"/>
  <c r="J60" i="1"/>
  <c r="G59" i="1"/>
  <c r="H59" i="1"/>
  <c r="I59" i="1"/>
  <c r="J59" i="1"/>
  <c r="G58" i="1"/>
  <c r="H58" i="1"/>
  <c r="I58" i="1"/>
  <c r="J58" i="1"/>
  <c r="G57" i="1"/>
  <c r="H57" i="1"/>
  <c r="I57" i="1"/>
  <c r="J57" i="1"/>
  <c r="G56" i="1"/>
  <c r="H56" i="1"/>
  <c r="I56" i="1"/>
  <c r="J56" i="1"/>
  <c r="G55" i="1"/>
  <c r="H55" i="1"/>
  <c r="I55" i="1"/>
  <c r="J55" i="1"/>
  <c r="G54" i="1"/>
  <c r="H54" i="1"/>
  <c r="I54" i="1"/>
  <c r="J54" i="1"/>
  <c r="G53" i="1"/>
  <c r="H53" i="1"/>
  <c r="I53" i="1"/>
  <c r="J53" i="1"/>
  <c r="G52" i="1"/>
  <c r="H52" i="1"/>
  <c r="I52" i="1"/>
  <c r="J52" i="1"/>
  <c r="G51" i="1"/>
  <c r="H51" i="1"/>
  <c r="I51" i="1"/>
  <c r="J51" i="1"/>
  <c r="G50" i="1"/>
  <c r="H50" i="1"/>
  <c r="I50" i="1"/>
  <c r="J50" i="1"/>
  <c r="G49" i="1"/>
  <c r="H49" i="1"/>
  <c r="I49" i="1"/>
  <c r="J49" i="1"/>
  <c r="G48" i="1"/>
  <c r="H48" i="1"/>
  <c r="I48" i="1"/>
  <c r="J48" i="1"/>
  <c r="G47" i="1"/>
  <c r="H47" i="1"/>
  <c r="I47" i="1"/>
  <c r="J47" i="1"/>
  <c r="G46" i="1"/>
  <c r="H46" i="1"/>
  <c r="I46" i="1"/>
  <c r="J46" i="1"/>
  <c r="G45" i="1"/>
  <c r="H45" i="1"/>
  <c r="I45" i="1"/>
  <c r="J45" i="1"/>
  <c r="G44" i="1"/>
  <c r="H44" i="1"/>
  <c r="I44" i="1"/>
  <c r="J44" i="1"/>
  <c r="G43" i="1"/>
  <c r="H43" i="1"/>
  <c r="I43" i="1"/>
  <c r="J43" i="1"/>
  <c r="G42" i="1"/>
  <c r="H42" i="1"/>
  <c r="I42" i="1"/>
  <c r="J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AC114" i="1"/>
  <c r="AD114" i="1"/>
  <c r="AE114" i="1"/>
  <c r="AF114" i="1"/>
  <c r="AA114" i="1"/>
  <c r="R114" i="1"/>
  <c r="S114" i="1"/>
  <c r="T114" i="1"/>
  <c r="U114" i="1"/>
  <c r="P114" i="1"/>
  <c r="G114" i="1"/>
  <c r="H114" i="1"/>
  <c r="I114" i="1"/>
  <c r="J114" i="1"/>
  <c r="E114" i="1"/>
  <c r="AA113" i="1"/>
  <c r="P113" i="1"/>
  <c r="E113" i="1"/>
  <c r="AA112" i="1"/>
  <c r="P112" i="1"/>
  <c r="E112" i="1"/>
  <c r="AA111" i="1"/>
  <c r="P111" i="1"/>
  <c r="E111" i="1"/>
  <c r="AA110" i="1"/>
  <c r="P110" i="1"/>
  <c r="E110" i="1"/>
  <c r="AA109" i="1"/>
  <c r="P109" i="1"/>
  <c r="E109" i="1"/>
  <c r="AA108" i="1"/>
  <c r="P108" i="1"/>
  <c r="E108" i="1"/>
  <c r="AA107" i="1"/>
  <c r="P107" i="1"/>
  <c r="E107" i="1"/>
  <c r="AA106" i="1"/>
  <c r="P106" i="1"/>
  <c r="E106" i="1"/>
  <c r="AA105" i="1"/>
  <c r="P105" i="1"/>
  <c r="E105" i="1"/>
  <c r="AA104" i="1"/>
  <c r="P104" i="1"/>
  <c r="E104" i="1"/>
  <c r="AA103" i="1"/>
  <c r="P103" i="1"/>
  <c r="E103" i="1"/>
  <c r="AA102" i="1"/>
  <c r="P102" i="1"/>
  <c r="E102" i="1"/>
  <c r="AA101" i="1"/>
  <c r="P101" i="1"/>
  <c r="E101" i="1"/>
  <c r="AA100" i="1"/>
  <c r="P100" i="1"/>
  <c r="E100" i="1"/>
  <c r="AA99" i="1"/>
  <c r="P99" i="1"/>
  <c r="E99" i="1"/>
  <c r="AA98" i="1"/>
  <c r="P98" i="1"/>
  <c r="E98" i="1"/>
  <c r="AA97" i="1"/>
  <c r="P97" i="1"/>
  <c r="E97" i="1"/>
  <c r="AA96" i="1"/>
  <c r="P96" i="1"/>
  <c r="E96" i="1"/>
  <c r="AA95" i="1"/>
  <c r="P95" i="1"/>
  <c r="E95" i="1"/>
  <c r="AA94" i="1"/>
  <c r="P94" i="1"/>
  <c r="E94" i="1"/>
  <c r="AA93" i="1"/>
  <c r="P93" i="1"/>
  <c r="E93" i="1"/>
  <c r="AA92" i="1"/>
  <c r="P92" i="1"/>
  <c r="E92" i="1"/>
  <c r="AA91" i="1"/>
  <c r="P91" i="1"/>
  <c r="E91" i="1"/>
  <c r="AA90" i="1"/>
  <c r="P90" i="1"/>
  <c r="E90" i="1"/>
  <c r="AA89" i="1"/>
  <c r="P89" i="1"/>
  <c r="E89" i="1"/>
  <c r="AA88" i="1"/>
  <c r="P88" i="1"/>
  <c r="E88" i="1"/>
  <c r="AA87" i="1"/>
  <c r="P87" i="1"/>
  <c r="E87" i="1"/>
  <c r="AA86" i="1"/>
  <c r="P86" i="1"/>
  <c r="E86" i="1"/>
  <c r="AA85" i="1"/>
  <c r="P85" i="1"/>
  <c r="E85" i="1"/>
  <c r="AA84" i="1"/>
  <c r="P84" i="1"/>
  <c r="E84" i="1"/>
  <c r="AA83" i="1"/>
  <c r="P83" i="1"/>
  <c r="E83" i="1"/>
  <c r="AA82" i="1"/>
  <c r="P82" i="1"/>
  <c r="E82" i="1"/>
  <c r="AA81" i="1"/>
  <c r="P81" i="1"/>
  <c r="E81" i="1"/>
  <c r="AA80" i="1"/>
  <c r="P80" i="1"/>
  <c r="E80" i="1"/>
  <c r="AA79" i="1"/>
  <c r="P79" i="1"/>
  <c r="E79" i="1"/>
  <c r="AA78" i="1"/>
  <c r="P78" i="1"/>
  <c r="E78" i="1"/>
  <c r="AA77" i="1"/>
  <c r="P77" i="1"/>
  <c r="E77" i="1"/>
  <c r="AA76" i="1"/>
  <c r="P76" i="1"/>
  <c r="E76" i="1"/>
  <c r="AA75" i="1"/>
  <c r="P75" i="1"/>
  <c r="E75" i="1"/>
  <c r="AA74" i="1"/>
  <c r="P74" i="1"/>
  <c r="E74" i="1"/>
  <c r="AA73" i="1"/>
  <c r="P73" i="1"/>
  <c r="E73" i="1"/>
  <c r="AA72" i="1"/>
  <c r="P72" i="1"/>
  <c r="E72" i="1"/>
  <c r="AA71" i="1"/>
  <c r="P71" i="1"/>
  <c r="E71" i="1"/>
  <c r="AA70" i="1"/>
  <c r="P70" i="1"/>
  <c r="E70" i="1"/>
  <c r="AA69" i="1"/>
  <c r="P69" i="1"/>
  <c r="E69" i="1"/>
  <c r="AA68" i="1"/>
  <c r="P68" i="1"/>
  <c r="E68" i="1"/>
  <c r="AA67" i="1"/>
  <c r="P67" i="1"/>
  <c r="E67" i="1"/>
  <c r="AA66" i="1"/>
  <c r="P66" i="1"/>
  <c r="E66" i="1"/>
  <c r="AA65" i="1"/>
  <c r="P65" i="1"/>
  <c r="E65" i="1"/>
  <c r="AA64" i="1"/>
  <c r="P64" i="1"/>
  <c r="E64" i="1"/>
  <c r="AA63" i="1"/>
  <c r="P63" i="1"/>
  <c r="E63" i="1"/>
  <c r="AA62" i="1"/>
  <c r="P62" i="1"/>
  <c r="E62" i="1"/>
  <c r="AA61" i="1"/>
  <c r="P61" i="1"/>
  <c r="E61" i="1"/>
  <c r="AA60" i="1"/>
  <c r="P60" i="1"/>
  <c r="E60" i="1"/>
  <c r="AA59" i="1"/>
  <c r="P59" i="1"/>
  <c r="E59" i="1"/>
  <c r="AA58" i="1"/>
  <c r="P58" i="1"/>
  <c r="E58" i="1"/>
  <c r="AA57" i="1"/>
  <c r="P57" i="1"/>
  <c r="E57" i="1"/>
  <c r="AA56" i="1"/>
  <c r="P56" i="1"/>
  <c r="E56" i="1"/>
  <c r="AA55" i="1"/>
  <c r="P55" i="1"/>
  <c r="E55" i="1"/>
  <c r="AA54" i="1"/>
  <c r="P54" i="1"/>
  <c r="E54" i="1"/>
  <c r="AA53" i="1"/>
  <c r="P53" i="1"/>
  <c r="E53" i="1"/>
  <c r="AA52" i="1"/>
  <c r="P52" i="1"/>
  <c r="E52" i="1"/>
  <c r="AA51" i="1"/>
  <c r="P51" i="1"/>
  <c r="E51" i="1"/>
  <c r="AA50" i="1"/>
  <c r="P50" i="1"/>
  <c r="E50" i="1"/>
  <c r="AA49" i="1"/>
  <c r="P49" i="1"/>
  <c r="E49" i="1"/>
  <c r="AA48" i="1"/>
  <c r="P48" i="1"/>
  <c r="E48" i="1"/>
  <c r="AA47" i="1"/>
  <c r="P47" i="1"/>
  <c r="E47" i="1"/>
  <c r="AA46" i="1"/>
  <c r="P46" i="1"/>
  <c r="E46" i="1"/>
  <c r="AA45" i="1"/>
  <c r="P45" i="1"/>
  <c r="E45" i="1"/>
  <c r="AA44" i="1"/>
  <c r="P44" i="1"/>
  <c r="E44" i="1"/>
  <c r="AA43" i="1"/>
  <c r="P43" i="1"/>
  <c r="E43" i="1"/>
  <c r="AA42" i="1"/>
  <c r="P42" i="1"/>
  <c r="E42" i="1"/>
  <c r="AA41" i="1"/>
  <c r="P41" i="1"/>
  <c r="E41" i="1"/>
  <c r="AA40" i="1"/>
  <c r="P40" i="1"/>
  <c r="E40" i="1"/>
  <c r="AA39" i="1"/>
  <c r="P39" i="1"/>
  <c r="E39" i="1"/>
  <c r="AA38" i="1"/>
  <c r="P38" i="1"/>
  <c r="E38" i="1"/>
  <c r="AA37" i="1"/>
  <c r="P37" i="1"/>
  <c r="E37" i="1"/>
  <c r="AA36" i="1"/>
  <c r="P36" i="1"/>
  <c r="E36" i="1"/>
  <c r="AA35" i="1"/>
  <c r="P35" i="1"/>
  <c r="E35" i="1"/>
  <c r="AA34" i="1"/>
  <c r="P34" i="1"/>
  <c r="E34" i="1"/>
  <c r="AA33" i="1"/>
  <c r="P33" i="1"/>
  <c r="E33" i="1"/>
  <c r="AA32" i="1"/>
  <c r="P32" i="1"/>
  <c r="E32" i="1"/>
  <c r="AA31" i="1"/>
  <c r="P31" i="1"/>
  <c r="E31" i="1"/>
  <c r="AA30" i="1"/>
  <c r="P30" i="1"/>
  <c r="E30" i="1"/>
  <c r="AA29" i="1"/>
  <c r="P29" i="1"/>
  <c r="E29" i="1"/>
  <c r="AA28" i="1"/>
  <c r="P28" i="1"/>
  <c r="E28" i="1"/>
  <c r="AA27" i="1"/>
  <c r="P27" i="1"/>
  <c r="E27" i="1"/>
  <c r="AA26" i="1"/>
  <c r="P26" i="1"/>
  <c r="E26" i="1"/>
  <c r="AA25" i="1"/>
  <c r="P25" i="1"/>
  <c r="E25" i="1"/>
  <c r="AA24" i="1"/>
  <c r="P24" i="1"/>
  <c r="E24" i="1"/>
  <c r="AA23" i="1"/>
  <c r="P23" i="1"/>
  <c r="E23" i="1"/>
  <c r="AA22" i="1"/>
  <c r="P22" i="1"/>
  <c r="E22" i="1"/>
  <c r="AA21" i="1"/>
  <c r="P21" i="1"/>
  <c r="E21" i="1"/>
  <c r="AA20" i="1"/>
  <c r="P20" i="1"/>
  <c r="E20" i="1"/>
  <c r="AA19" i="1"/>
  <c r="P19" i="1"/>
  <c r="E19" i="1"/>
  <c r="AA18" i="1"/>
  <c r="P18" i="1"/>
  <c r="E18" i="1"/>
  <c r="AA17" i="1"/>
  <c r="P17" i="1"/>
  <c r="E17" i="1"/>
  <c r="AA16" i="1"/>
  <c r="P16" i="1"/>
  <c r="E16" i="1"/>
  <c r="AA15" i="1"/>
  <c r="P15" i="1"/>
  <c r="E15" i="1"/>
  <c r="AA14" i="1"/>
  <c r="P14" i="1"/>
  <c r="E14" i="1"/>
  <c r="AA13" i="1"/>
  <c r="P13" i="1"/>
  <c r="E13" i="1"/>
  <c r="AA12" i="1"/>
  <c r="P12" i="1"/>
  <c r="E12" i="1"/>
  <c r="AA11" i="1"/>
  <c r="P11" i="1"/>
  <c r="E11" i="1"/>
  <c r="AA10" i="1"/>
  <c r="P10" i="1"/>
  <c r="E10" i="1"/>
  <c r="AA9" i="1"/>
  <c r="P9" i="1"/>
  <c r="E9" i="1"/>
  <c r="AJ4" i="1"/>
  <c r="AA6" i="1"/>
  <c r="AA7" i="1"/>
  <c r="AA8" i="1"/>
  <c r="AA5" i="1"/>
  <c r="P8" i="1"/>
  <c r="P7" i="1"/>
  <c r="P6" i="1"/>
  <c r="P5" i="1"/>
  <c r="E8" i="1"/>
  <c r="E7" i="1"/>
  <c r="E6" i="1"/>
  <c r="E5" i="1"/>
  <c r="Z1" i="1"/>
  <c r="Y1" i="1"/>
  <c r="O1" i="1"/>
  <c r="N1" i="1"/>
  <c r="D1" i="1"/>
  <c r="C1" i="1"/>
</calcChain>
</file>

<file path=xl/sharedStrings.xml><?xml version="1.0" encoding="utf-8"?>
<sst xmlns="http://schemas.openxmlformats.org/spreadsheetml/2006/main" count="66" uniqueCount="16">
  <si>
    <t>R</t>
  </si>
  <si>
    <t>N</t>
  </si>
  <si>
    <t>O</t>
  </si>
  <si>
    <t>E</t>
  </si>
  <si>
    <t>M</t>
  </si>
  <si>
    <t>P</t>
  </si>
  <si>
    <t>num</t>
  </si>
  <si>
    <t>zero</t>
  </si>
  <si>
    <t>U</t>
  </si>
  <si>
    <t>D</t>
  </si>
  <si>
    <t>Tot</t>
  </si>
  <si>
    <t>Diff</t>
  </si>
  <si>
    <t>Totali</t>
  </si>
  <si>
    <t>Bet</t>
  </si>
  <si>
    <t>U/D</t>
  </si>
  <si>
    <t>Cassa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</si>
</sst>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[Red]\-0\ "/>
  </numFmts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/>
    </xf>
  </cellXfs>
  <cellStyles count="3">
    <cellStyle name="Collegamento ipertestuale" xfId="1" builtinId="8" hidden="1"/>
    <cellStyle name="Collegamento ipertestuale visitato" xfId="2" builtinId="9" hidden="1"/>
    <cellStyle name="Normale" xfId="0" builtinId="0"/>
  </cellStyles>
  <dxfs count="7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4"/>
  <sheetViews>
    <sheetView tabSelected="1" zoomScale="110" zoomScaleNormal="110" zoomScalePageLayoutView="110" workbookViewId="0">
      <pane ySplit="1" topLeftCell="A2" activePane="bottomLeft" state="frozen"/>
      <selection pane="bottomLeft" activeCell="A41" sqref="A41"/>
    </sheetView>
  </sheetViews>
  <sheetFormatPr baseColWidth="10" defaultColWidth="8.83203125" defaultRowHeight="15" x14ac:dyDescent="0.2"/>
  <cols>
    <col min="1" max="1" width="5" style="4" customWidth="1"/>
    <col min="2" max="2" width="6.5" style="1" customWidth="1"/>
    <col min="3" max="4" width="3.5" style="2" customWidth="1"/>
    <col min="5" max="8" width="3.83203125" style="2" customWidth="1"/>
    <col min="9" max="9" width="4.6640625" style="2" customWidth="1"/>
    <col min="10" max="10" width="3.83203125" style="2" customWidth="1"/>
    <col min="11" max="12" width="4.83203125" style="4" customWidth="1"/>
    <col min="13" max="13" width="2.5" style="2" customWidth="1"/>
    <col min="14" max="19" width="3.5" style="2" customWidth="1"/>
    <col min="20" max="20" width="4" style="2" customWidth="1"/>
    <col min="21" max="21" width="3.5" style="2" customWidth="1"/>
    <col min="22" max="23" width="4.83203125" style="4" customWidth="1"/>
    <col min="24" max="24" width="2.5" style="2" customWidth="1"/>
    <col min="25" max="30" width="3.5" style="3" customWidth="1"/>
    <col min="31" max="31" width="4.33203125" style="3" customWidth="1"/>
    <col min="32" max="32" width="3.5" style="3" customWidth="1"/>
    <col min="33" max="34" width="4.83203125" style="4" customWidth="1"/>
    <col min="35" max="35" width="1.6640625" style="2" customWidth="1"/>
    <col min="36" max="36" width="6.5" style="4" customWidth="1"/>
    <col min="37" max="37" width="2.5" style="4" customWidth="1"/>
    <col min="38" max="16384" width="8.83203125" style="4"/>
  </cols>
  <sheetData>
    <row r="1" spans="1:37" ht="19" customHeight="1" thickBot="1" x14ac:dyDescent="0.25">
      <c r="C1" s="2">
        <f>COUNTIF(C3:C285,"R")</f>
        <v>0</v>
      </c>
      <c r="D1" s="2">
        <f>COUNTIF(D3:D285,"N")</f>
        <v>0</v>
      </c>
      <c r="N1" s="2">
        <f>COUNTIF(N3:N285,"O")</f>
        <v>0</v>
      </c>
      <c r="O1" s="2">
        <f>COUNTIF(O3:O285,"E")</f>
        <v>0</v>
      </c>
      <c r="Y1" s="2">
        <f>COUNTIF(Y3:Y285,"M")</f>
        <v>0</v>
      </c>
      <c r="Z1" s="2">
        <f>COUNTIF(Z3:Z285,"P")</f>
        <v>0</v>
      </c>
      <c r="AA1" s="2"/>
      <c r="AB1" s="2"/>
      <c r="AC1" s="2"/>
      <c r="AD1" s="2"/>
      <c r="AE1" s="2"/>
      <c r="AF1" s="2"/>
      <c r="AK1" s="3"/>
    </row>
    <row r="2" spans="1:37" ht="16" thickBot="1" x14ac:dyDescent="0.25">
      <c r="A2" s="43" t="s">
        <v>7</v>
      </c>
      <c r="B2" s="44" t="s">
        <v>6</v>
      </c>
      <c r="C2" s="32" t="s">
        <v>0</v>
      </c>
      <c r="D2" s="33" t="s">
        <v>1</v>
      </c>
      <c r="E2" s="34" t="s">
        <v>13</v>
      </c>
      <c r="F2" s="34" t="s">
        <v>14</v>
      </c>
      <c r="G2" s="35" t="s">
        <v>12</v>
      </c>
      <c r="H2" s="35"/>
      <c r="I2" s="34"/>
      <c r="J2" s="34"/>
      <c r="K2" s="33"/>
      <c r="L2" s="36"/>
      <c r="M2" s="3"/>
      <c r="N2" s="32" t="s">
        <v>2</v>
      </c>
      <c r="O2" s="33" t="s">
        <v>3</v>
      </c>
      <c r="P2" s="34" t="s">
        <v>13</v>
      </c>
      <c r="Q2" s="34" t="s">
        <v>14</v>
      </c>
      <c r="R2" s="35" t="s">
        <v>12</v>
      </c>
      <c r="S2" s="35"/>
      <c r="T2" s="34"/>
      <c r="U2" s="34"/>
      <c r="V2" s="33"/>
      <c r="W2" s="36"/>
      <c r="X2" s="37"/>
      <c r="Y2" s="32" t="s">
        <v>4</v>
      </c>
      <c r="Z2" s="33" t="s">
        <v>5</v>
      </c>
      <c r="AA2" s="34" t="s">
        <v>13</v>
      </c>
      <c r="AB2" s="34" t="s">
        <v>14</v>
      </c>
      <c r="AC2" s="35" t="s">
        <v>12</v>
      </c>
      <c r="AD2" s="35"/>
      <c r="AE2" s="34"/>
      <c r="AF2" s="34"/>
      <c r="AG2" s="33"/>
      <c r="AH2" s="36"/>
      <c r="AJ2" s="31"/>
      <c r="AK2" s="3"/>
    </row>
    <row r="3" spans="1:37" x14ac:dyDescent="0.2">
      <c r="B3" s="5"/>
      <c r="C3" s="21" t="str">
        <f t="shared" ref="C3:C66" si="0">IF(OR($B3=1,$B3=3,$B3=5,$B3=7,$B3=9,$B3=12,$B3=14,$B3=16,$B3=18,$B3=19,$B3=21,$B3=23,$B3=25,$B3=27,$B3=30,$B3=32,$B3=34,$B3=36),"R","")</f>
        <v/>
      </c>
      <c r="D3" s="22" t="str">
        <f t="shared" ref="D3:D66" si="1">IF(OR($B3=2,$B3=4,$B3=6,$B3=8,$B3=10,$B3=11,$B3=13,$B3=15,$B3=17,$B3=20,$B3=22,$B3=24,$B3=26,$B3=28,$B3=29,$B3=31,$B3=33,$B3=35),"N","")</f>
        <v/>
      </c>
      <c r="E3" s="23"/>
      <c r="F3" s="7"/>
      <c r="G3" s="24" t="s">
        <v>9</v>
      </c>
      <c r="H3" s="25" t="s">
        <v>8</v>
      </c>
      <c r="I3" s="40" t="s">
        <v>11</v>
      </c>
      <c r="J3" s="41"/>
      <c r="K3" s="38" t="s">
        <v>13</v>
      </c>
      <c r="L3" s="39" t="s">
        <v>10</v>
      </c>
      <c r="M3" s="8"/>
      <c r="N3" s="21" t="str">
        <f t="shared" ref="N3:N66" si="2">IF($B3&lt;&gt;0,IF(MOD($B3,2)&gt;0,"O",""),"")</f>
        <v/>
      </c>
      <c r="O3" s="22" t="str">
        <f t="shared" ref="O3:O66" si="3">IF($B3&lt;&gt;0,IF(MOD($B3,2)&gt;0,"","E"),"")</f>
        <v/>
      </c>
      <c r="P3" s="23"/>
      <c r="Q3" s="7"/>
      <c r="R3" s="24" t="s">
        <v>9</v>
      </c>
      <c r="S3" s="25" t="s">
        <v>8</v>
      </c>
      <c r="T3" s="40" t="s">
        <v>11</v>
      </c>
      <c r="U3" s="41"/>
      <c r="V3" s="38" t="s">
        <v>13</v>
      </c>
      <c r="W3" s="39" t="s">
        <v>10</v>
      </c>
      <c r="X3" s="6"/>
      <c r="Y3" s="21" t="str">
        <f t="shared" ref="Y3:Y66" si="4">IF($B3&lt;&gt;0,IF($B3&lt;19,"M",""),"")</f>
        <v/>
      </c>
      <c r="Z3" s="22" t="str">
        <f t="shared" ref="Z3:Z66" si="5">IF($B3&lt;&gt;0,IF($B3&gt;18,"P",""),"")</f>
        <v/>
      </c>
      <c r="AA3" s="23"/>
      <c r="AB3" s="7"/>
      <c r="AC3" s="24" t="s">
        <v>9</v>
      </c>
      <c r="AD3" s="25" t="s">
        <v>8</v>
      </c>
      <c r="AE3" s="40" t="s">
        <v>11</v>
      </c>
      <c r="AF3" s="41"/>
      <c r="AG3" s="38" t="s">
        <v>13</v>
      </c>
      <c r="AH3" s="39" t="s">
        <v>10</v>
      </c>
      <c r="AJ3" s="42" t="s">
        <v>15</v>
      </c>
      <c r="AK3" s="2"/>
    </row>
    <row r="4" spans="1:37" x14ac:dyDescent="0.2">
      <c r="B4" s="5"/>
      <c r="C4" s="14" t="str">
        <f t="shared" si="0"/>
        <v/>
      </c>
      <c r="D4" s="10" t="str">
        <f t="shared" si="1"/>
        <v/>
      </c>
      <c r="E4" s="11"/>
      <c r="F4" s="12" t="str">
        <f>IF(B4="","",IF(C4=C3,"U",IF(D4=D3,"U","D")))</f>
        <v/>
      </c>
      <c r="G4" s="18" t="str">
        <f>IF($B4="","",COUNTIF(F$3:F4,"D"))</f>
        <v/>
      </c>
      <c r="H4" s="13" t="str">
        <f>IF($B4="","",COUNTIF(F$3:F4,"U"))</f>
        <v/>
      </c>
      <c r="I4" s="26" t="str">
        <f>IF($B4="","",G4-H4)</f>
        <v/>
      </c>
      <c r="J4" s="27" t="str">
        <f>IF($B4="","",IF(I4&gt;0,"D",IF(I4&lt;0,"U","")))</f>
        <v/>
      </c>
      <c r="K4" s="28"/>
      <c r="L4" s="29"/>
      <c r="M4" s="8"/>
      <c r="N4" s="14" t="str">
        <f t="shared" si="2"/>
        <v/>
      </c>
      <c r="O4" s="10" t="str">
        <f t="shared" si="3"/>
        <v/>
      </c>
      <c r="P4" s="11"/>
      <c r="Q4" s="12" t="str">
        <f>IF($B4="","",IF(N4=N3,"U",IF(O4=O3,"U","D")))</f>
        <v/>
      </c>
      <c r="R4" s="18" t="str">
        <f>IF($B4="","",COUNTIF(Q$3:Q4,"D"))</f>
        <v/>
      </c>
      <c r="S4" s="13" t="str">
        <f>IF($B4="","",COUNTIF(Q$3:Q4,"U"))</f>
        <v/>
      </c>
      <c r="T4" s="17" t="str">
        <f>IF($B4="","",R4-S4)</f>
        <v/>
      </c>
      <c r="U4" s="19" t="str">
        <f>IF($B4="","",IF(T4&gt;0,"D",IF(T4&lt;0,"U","")))</f>
        <v/>
      </c>
      <c r="V4" s="16"/>
      <c r="W4" s="15"/>
      <c r="X4" s="6"/>
      <c r="Y4" s="14" t="str">
        <f t="shared" si="4"/>
        <v/>
      </c>
      <c r="Z4" s="10" t="str">
        <f t="shared" si="5"/>
        <v/>
      </c>
      <c r="AA4" s="11"/>
      <c r="AB4" s="12" t="str">
        <f>IF($B4="","",IF(Y4=Y3,"U",IF(Z4=Z3,"U","D")))</f>
        <v/>
      </c>
      <c r="AC4" s="18" t="str">
        <f>IF($B4="","",COUNTIF(AB$3:AB4,"D"))</f>
        <v/>
      </c>
      <c r="AD4" s="13" t="str">
        <f>IF($B4="","",COUNTIF(AB$3:AB4,"U"))</f>
        <v/>
      </c>
      <c r="AE4" s="17" t="str">
        <f>IF($B4="","",AC4-AD4)</f>
        <v/>
      </c>
      <c r="AF4" s="19" t="str">
        <f>IF($B4="","",IF(AE4&gt;0,"D",IF(AE4&lt;0,"U","")))</f>
        <v/>
      </c>
      <c r="AG4" s="16"/>
      <c r="AH4" s="15"/>
      <c r="AJ4" s="30">
        <f>AH4+W4+L4</f>
        <v>0</v>
      </c>
      <c r="AK4" s="2"/>
    </row>
    <row r="5" spans="1:37" x14ac:dyDescent="0.2">
      <c r="B5" s="5"/>
      <c r="C5" s="14" t="str">
        <f t="shared" si="0"/>
        <v/>
      </c>
      <c r="D5" s="10" t="str">
        <f t="shared" si="1"/>
        <v/>
      </c>
      <c r="E5" s="11" t="str">
        <f>IF(J4="","",IF(J4="D",IF(C4="","N","R"),IF(C4="","R","N")))</f>
        <v/>
      </c>
      <c r="F5" s="12" t="str">
        <f t="shared" ref="F5" si="6">IF(B5="","",IF(C5=C4,"U",IF(D5=D4,"U","D")))</f>
        <v/>
      </c>
      <c r="G5" s="18" t="str">
        <f>IF($B5="","",COUNTIF(F$3:F5,"D"))</f>
        <v/>
      </c>
      <c r="H5" s="13" t="str">
        <f>IF($B5="","",COUNTIF(F$3:F5,"U"))</f>
        <v/>
      </c>
      <c r="I5" s="17" t="str">
        <f t="shared" ref="I5" si="7">IF(B5="","",G5-H5)</f>
        <v/>
      </c>
      <c r="J5" s="19" t="str">
        <f t="shared" ref="J5:J68" si="8">IF($B5="","",IF(I5&gt;0,"D",IF(I5&lt;0,"U","")))</f>
        <v/>
      </c>
      <c r="K5" s="16" t="str">
        <f t="shared" ref="K5:K9" si="9">IF($B5="","",IF(J4="",0,(IF(OR(AND(J4="D",F5="U"),AND(J4="U",F5="D")),1,-1))))</f>
        <v/>
      </c>
      <c r="L5" s="15" t="str">
        <f>IF($B5="","",K5+L4)</f>
        <v/>
      </c>
      <c r="M5" s="8"/>
      <c r="N5" s="14" t="str">
        <f t="shared" si="2"/>
        <v/>
      </c>
      <c r="O5" s="10" t="str">
        <f t="shared" si="3"/>
        <v/>
      </c>
      <c r="P5" s="11" t="str">
        <f>IF(U4="","",IF(U4="D",IF(N4="","O","E"),IF(N4="","E","O")))</f>
        <v/>
      </c>
      <c r="Q5" s="12" t="str">
        <f t="shared" ref="Q5:Q8" si="10">IF($B5="","",IF(N5=N4,"U",IF(O5=O4,"U","D")))</f>
        <v/>
      </c>
      <c r="R5" s="18" t="str">
        <f>IF($B5="","",COUNTIF(Q$3:Q5,"D"))</f>
        <v/>
      </c>
      <c r="S5" s="13" t="str">
        <f>IF($B5="","",COUNTIF(Q$3:Q5,"U"))</f>
        <v/>
      </c>
      <c r="T5" s="17" t="str">
        <f t="shared" ref="T5:T8" si="11">IF($B5="","",R5-S5)</f>
        <v/>
      </c>
      <c r="U5" s="19" t="str">
        <f t="shared" ref="U5:U68" si="12">IF($B5="","",IF(T5&gt;0,"D",IF(T5&lt;0,"U","")))</f>
        <v/>
      </c>
      <c r="V5" s="16" t="str">
        <f t="shared" ref="V5:V68" si="13">IF($B5="","",IF(U4="",0,(IF(OR(AND(U4="D",Q5="U"),AND(U4="U",Q5="D")),1,-1))))</f>
        <v/>
      </c>
      <c r="W5" s="15" t="str">
        <f>IF($B5="","",V5+W4)</f>
        <v/>
      </c>
      <c r="X5" s="6"/>
      <c r="Y5" s="14" t="str">
        <f t="shared" si="4"/>
        <v/>
      </c>
      <c r="Z5" s="10" t="str">
        <f t="shared" si="5"/>
        <v/>
      </c>
      <c r="AA5" s="11" t="str">
        <f>IF(AF4="","",IF(AF4="D",IF(Y4="","M","P"),IF(Y4="","P","M")))</f>
        <v/>
      </c>
      <c r="AB5" s="12" t="str">
        <f t="shared" ref="AB5" si="14">IF($B5="","",IF(Y5=Y4,"U",IF(Z5=Z4,"U","D")))</f>
        <v/>
      </c>
      <c r="AC5" s="18" t="str">
        <f>IF($B5="","",COUNTIF(AB$3:AB5,"D"))</f>
        <v/>
      </c>
      <c r="AD5" s="13" t="str">
        <f>IF($B5="","",COUNTIF(AB$3:AB5,"U"))</f>
        <v/>
      </c>
      <c r="AE5" s="17" t="str">
        <f>IF($B5="","",AC5-AD5)</f>
        <v/>
      </c>
      <c r="AF5" s="19" t="str">
        <f>IF($B5="","",IF(AE5&gt;0,"D",IF(AE5&lt;0,"U","")))</f>
        <v/>
      </c>
      <c r="AG5" s="16" t="str">
        <f t="shared" ref="AG5:AG68" si="15">IF($B5="","",IF(AF4="",0,(IF(OR(AND(AF4="D",AB5="U"),AND(AF4="U",AB5="D")),1,-1))))</f>
        <v/>
      </c>
      <c r="AH5" s="15" t="str">
        <f>IF($B5="","",AG5+AH4)</f>
        <v/>
      </c>
      <c r="AJ5" s="20" t="str">
        <f>IF(B5="","",AH5+W5+L5)</f>
        <v/>
      </c>
      <c r="AK5" s="2"/>
    </row>
    <row r="6" spans="1:37" x14ac:dyDescent="0.2">
      <c r="B6" s="5"/>
      <c r="C6" s="14" t="str">
        <f t="shared" si="0"/>
        <v/>
      </c>
      <c r="D6" s="10" t="str">
        <f t="shared" si="1"/>
        <v/>
      </c>
      <c r="E6" s="11" t="str">
        <f t="shared" ref="E6:E8" si="16">IF(J5="","",IF(J5="D",IF(C5="","N","R"),IF(C5="","R","N")))</f>
        <v/>
      </c>
      <c r="F6" s="12" t="str">
        <f t="shared" ref="F6:F8" si="17">IF(B6="","",IF(C6=C5,"U",IF(D6=D5,"U","D")))</f>
        <v/>
      </c>
      <c r="G6" s="18" t="str">
        <f>IF($B6="","",COUNTIF(F$3:F6,"D"))</f>
        <v/>
      </c>
      <c r="H6" s="13" t="str">
        <f>IF($B6="","",COUNTIF(F$3:F6,"U"))</f>
        <v/>
      </c>
      <c r="I6" s="17" t="str">
        <f t="shared" ref="I6:I8" si="18">IF(B6="","",G6-H6)</f>
        <v/>
      </c>
      <c r="J6" s="19" t="str">
        <f t="shared" si="8"/>
        <v/>
      </c>
      <c r="K6" s="16" t="str">
        <f t="shared" si="9"/>
        <v/>
      </c>
      <c r="L6" s="15" t="str">
        <f t="shared" ref="L6:L8" si="19">IF($B6="","",K6+L5)</f>
        <v/>
      </c>
      <c r="M6" s="8"/>
      <c r="N6" s="14" t="str">
        <f t="shared" si="2"/>
        <v/>
      </c>
      <c r="O6" s="10" t="str">
        <f t="shared" si="3"/>
        <v/>
      </c>
      <c r="P6" s="11" t="str">
        <f t="shared" ref="P6:P8" si="20">IF(U5="","",IF(U5="D",IF(N5="","O","E"),IF(N5="","E","O")))</f>
        <v/>
      </c>
      <c r="Q6" s="12" t="str">
        <f t="shared" si="10"/>
        <v/>
      </c>
      <c r="R6" s="18" t="str">
        <f>IF($B6="","",COUNTIF(Q$3:Q6,"D"))</f>
        <v/>
      </c>
      <c r="S6" s="13" t="str">
        <f>IF($B6="","",COUNTIF(Q$3:Q6,"U"))</f>
        <v/>
      </c>
      <c r="T6" s="17" t="str">
        <f t="shared" si="11"/>
        <v/>
      </c>
      <c r="U6" s="19" t="str">
        <f t="shared" si="12"/>
        <v/>
      </c>
      <c r="V6" s="16" t="str">
        <f t="shared" si="13"/>
        <v/>
      </c>
      <c r="W6" s="15" t="str">
        <f t="shared" ref="W6:W8" si="21">IF($B6="","",V6+W5)</f>
        <v/>
      </c>
      <c r="X6" s="6"/>
      <c r="Y6" s="14" t="str">
        <f t="shared" si="4"/>
        <v/>
      </c>
      <c r="Z6" s="10" t="str">
        <f t="shared" si="5"/>
        <v/>
      </c>
      <c r="AA6" s="11" t="str">
        <f t="shared" ref="AA6:AA8" si="22">IF(AF5="","",IF(AF5="D",IF(Y5="","M","P"),IF(Y5="","P","M")))</f>
        <v/>
      </c>
      <c r="AB6" s="12" t="str">
        <f t="shared" ref="AB6:AB8" si="23">IF($B6="","",IF(Y6=Y5,"U",IF(Z6=Z5,"U","D")))</f>
        <v/>
      </c>
      <c r="AC6" s="18" t="str">
        <f>IF($B6="","",COUNTIF(AB$3:AB6,"D"))</f>
        <v/>
      </c>
      <c r="AD6" s="13" t="str">
        <f>IF($B6="","",COUNTIF(AB$3:AB6,"U"))</f>
        <v/>
      </c>
      <c r="AE6" s="17" t="str">
        <f t="shared" ref="AE6:AE8" si="24">IF($B6="","",AC6-AD6)</f>
        <v/>
      </c>
      <c r="AF6" s="19" t="str">
        <f t="shared" ref="AF6:AF69" si="25">IF($B6="","",IF(AE6&gt;0,"D",IF(AE6&lt;0,"U","")))</f>
        <v/>
      </c>
      <c r="AG6" s="16" t="str">
        <f t="shared" si="15"/>
        <v/>
      </c>
      <c r="AH6" s="15" t="str">
        <f t="shared" ref="AH6:AH8" si="26">IF($B6="","",AG6+AH5)</f>
        <v/>
      </c>
      <c r="AJ6" s="20" t="str">
        <f t="shared" ref="AJ6:AJ69" si="27">IF(B6="","",AH6+W6+L6)</f>
        <v/>
      </c>
      <c r="AK6" s="2"/>
    </row>
    <row r="7" spans="1:37" x14ac:dyDescent="0.2">
      <c r="B7" s="5"/>
      <c r="C7" s="14" t="str">
        <f t="shared" si="0"/>
        <v/>
      </c>
      <c r="D7" s="10" t="str">
        <f t="shared" si="1"/>
        <v/>
      </c>
      <c r="E7" s="11" t="str">
        <f t="shared" si="16"/>
        <v/>
      </c>
      <c r="F7" s="12" t="str">
        <f t="shared" si="17"/>
        <v/>
      </c>
      <c r="G7" s="18" t="str">
        <f>IF($B7="","",COUNTIF(F$3:F7,"D"))</f>
        <v/>
      </c>
      <c r="H7" s="13" t="str">
        <f>IF($B7="","",COUNTIF(F$3:F7,"U"))</f>
        <v/>
      </c>
      <c r="I7" s="17" t="str">
        <f t="shared" si="18"/>
        <v/>
      </c>
      <c r="J7" s="19" t="str">
        <f t="shared" si="8"/>
        <v/>
      </c>
      <c r="K7" s="16" t="str">
        <f t="shared" si="9"/>
        <v/>
      </c>
      <c r="L7" s="15" t="str">
        <f t="shared" si="19"/>
        <v/>
      </c>
      <c r="M7" s="8"/>
      <c r="N7" s="14" t="str">
        <f t="shared" si="2"/>
        <v/>
      </c>
      <c r="O7" s="10" t="str">
        <f t="shared" si="3"/>
        <v/>
      </c>
      <c r="P7" s="11" t="str">
        <f t="shared" si="20"/>
        <v/>
      </c>
      <c r="Q7" s="12" t="str">
        <f t="shared" si="10"/>
        <v/>
      </c>
      <c r="R7" s="18" t="str">
        <f>IF($B7="","",COUNTIF(Q$3:Q7,"D"))</f>
        <v/>
      </c>
      <c r="S7" s="13" t="str">
        <f>IF($B7="","",COUNTIF(Q$3:Q7,"U"))</f>
        <v/>
      </c>
      <c r="T7" s="17" t="str">
        <f t="shared" si="11"/>
        <v/>
      </c>
      <c r="U7" s="19" t="str">
        <f t="shared" si="12"/>
        <v/>
      </c>
      <c r="V7" s="16" t="str">
        <f t="shared" si="13"/>
        <v/>
      </c>
      <c r="W7" s="15" t="str">
        <f t="shared" si="21"/>
        <v/>
      </c>
      <c r="X7" s="6"/>
      <c r="Y7" s="14" t="str">
        <f t="shared" si="4"/>
        <v/>
      </c>
      <c r="Z7" s="10" t="str">
        <f t="shared" si="5"/>
        <v/>
      </c>
      <c r="AA7" s="11" t="str">
        <f t="shared" si="22"/>
        <v/>
      </c>
      <c r="AB7" s="12" t="str">
        <f t="shared" si="23"/>
        <v/>
      </c>
      <c r="AC7" s="18" t="str">
        <f>IF($B7="","",COUNTIF(AB$3:AB7,"D"))</f>
        <v/>
      </c>
      <c r="AD7" s="13" t="str">
        <f>IF($B7="","",COUNTIF(AB$3:AB7,"U"))</f>
        <v/>
      </c>
      <c r="AE7" s="17" t="str">
        <f t="shared" si="24"/>
        <v/>
      </c>
      <c r="AF7" s="19" t="str">
        <f t="shared" si="25"/>
        <v/>
      </c>
      <c r="AG7" s="16" t="str">
        <f t="shared" si="15"/>
        <v/>
      </c>
      <c r="AH7" s="15" t="str">
        <f t="shared" si="26"/>
        <v/>
      </c>
      <c r="AJ7" s="20" t="str">
        <f t="shared" si="27"/>
        <v/>
      </c>
      <c r="AK7" s="2"/>
    </row>
    <row r="8" spans="1:37" x14ac:dyDescent="0.2">
      <c r="B8" s="5"/>
      <c r="C8" s="14" t="str">
        <f t="shared" si="0"/>
        <v/>
      </c>
      <c r="D8" s="10" t="str">
        <f t="shared" si="1"/>
        <v/>
      </c>
      <c r="E8" s="11" t="str">
        <f t="shared" si="16"/>
        <v/>
      </c>
      <c r="F8" s="12" t="str">
        <f t="shared" si="17"/>
        <v/>
      </c>
      <c r="G8" s="18" t="str">
        <f>IF($B8="","",COUNTIF(F$3:F8,"D"))</f>
        <v/>
      </c>
      <c r="H8" s="13" t="str">
        <f>IF($B8="","",COUNTIF(F$3:F8,"U"))</f>
        <v/>
      </c>
      <c r="I8" s="17" t="str">
        <f t="shared" si="18"/>
        <v/>
      </c>
      <c r="J8" s="19" t="str">
        <f t="shared" si="8"/>
        <v/>
      </c>
      <c r="K8" s="16" t="str">
        <f t="shared" si="9"/>
        <v/>
      </c>
      <c r="L8" s="15" t="str">
        <f t="shared" si="19"/>
        <v/>
      </c>
      <c r="M8" s="8"/>
      <c r="N8" s="14" t="str">
        <f t="shared" si="2"/>
        <v/>
      </c>
      <c r="O8" s="10" t="str">
        <f t="shared" si="3"/>
        <v/>
      </c>
      <c r="P8" s="11" t="str">
        <f t="shared" si="20"/>
        <v/>
      </c>
      <c r="Q8" s="12" t="str">
        <f t="shared" si="10"/>
        <v/>
      </c>
      <c r="R8" s="18" t="str">
        <f>IF($B8="","",COUNTIF(Q$3:Q8,"D"))</f>
        <v/>
      </c>
      <c r="S8" s="13" t="str">
        <f>IF($B8="","",COUNTIF(Q$3:Q8,"U"))</f>
        <v/>
      </c>
      <c r="T8" s="17" t="str">
        <f t="shared" si="11"/>
        <v/>
      </c>
      <c r="U8" s="19" t="str">
        <f t="shared" si="12"/>
        <v/>
      </c>
      <c r="V8" s="16" t="str">
        <f t="shared" si="13"/>
        <v/>
      </c>
      <c r="W8" s="15" t="str">
        <f t="shared" si="21"/>
        <v/>
      </c>
      <c r="X8" s="6"/>
      <c r="Y8" s="14" t="str">
        <f t="shared" si="4"/>
        <v/>
      </c>
      <c r="Z8" s="10" t="str">
        <f t="shared" si="5"/>
        <v/>
      </c>
      <c r="AA8" s="11" t="str">
        <f t="shared" si="22"/>
        <v/>
      </c>
      <c r="AB8" s="12" t="str">
        <f t="shared" si="23"/>
        <v/>
      </c>
      <c r="AC8" s="18" t="str">
        <f>IF($B8="","",COUNTIF(AB$3:AB8,"D"))</f>
        <v/>
      </c>
      <c r="AD8" s="13" t="str">
        <f>IF($B8="","",COUNTIF(AB$3:AB8,"U"))</f>
        <v/>
      </c>
      <c r="AE8" s="17" t="str">
        <f t="shared" si="24"/>
        <v/>
      </c>
      <c r="AF8" s="19" t="str">
        <f t="shared" si="25"/>
        <v/>
      </c>
      <c r="AG8" s="16" t="str">
        <f t="shared" si="15"/>
        <v/>
      </c>
      <c r="AH8" s="15" t="str">
        <f t="shared" si="26"/>
        <v/>
      </c>
      <c r="AJ8" s="20" t="str">
        <f t="shared" si="27"/>
        <v/>
      </c>
      <c r="AK8" s="2"/>
    </row>
    <row r="9" spans="1:37" x14ac:dyDescent="0.2">
      <c r="B9" s="5"/>
      <c r="C9" s="14" t="str">
        <f t="shared" si="0"/>
        <v/>
      </c>
      <c r="D9" s="10" t="str">
        <f t="shared" si="1"/>
        <v/>
      </c>
      <c r="E9" s="11" t="str">
        <f t="shared" ref="E9:E72" si="28">IF(J8="","",IF(J8="D",IF(C8="","N","R"),IF(C8="","R","N")))</f>
        <v/>
      </c>
      <c r="F9" s="12" t="str">
        <f t="shared" ref="F9:F72" si="29">IF(B9="","",IF(C9=C8,"U",IF(D9=D8,"U","D")))</f>
        <v/>
      </c>
      <c r="G9" s="18" t="str">
        <f>IF($B9="","",COUNTIF(F$3:F9,"D"))</f>
        <v/>
      </c>
      <c r="H9" s="13" t="str">
        <f>IF($B9="","",COUNTIF(F$3:F9,"U"))</f>
        <v/>
      </c>
      <c r="I9" s="17" t="str">
        <f t="shared" ref="I9:I72" si="30">IF(B9="","",G9-H9)</f>
        <v/>
      </c>
      <c r="J9" s="19" t="str">
        <f t="shared" si="8"/>
        <v/>
      </c>
      <c r="K9" s="16" t="str">
        <f>IF($B9="","",IF(J8="",0,(IF(OR(AND(J8="D",F9="U"),AND(J8="U",F9="D")),1,-1))))</f>
        <v/>
      </c>
      <c r="L9" s="15" t="str">
        <f t="shared" ref="L9:L72" si="31">IF($B9="","",K9+L8)</f>
        <v/>
      </c>
      <c r="M9" s="8"/>
      <c r="N9" s="14" t="str">
        <f t="shared" si="2"/>
        <v/>
      </c>
      <c r="O9" s="10" t="str">
        <f t="shared" si="3"/>
        <v/>
      </c>
      <c r="P9" s="11" t="str">
        <f t="shared" ref="P9:P72" si="32">IF(U8="","",IF(U8="D",IF(N8="","O","E"),IF(N8="","E","O")))</f>
        <v/>
      </c>
      <c r="Q9" s="12" t="str">
        <f t="shared" ref="Q9:Q72" si="33">IF($B9="","",IF(N9=N8,"U",IF(O9=O8,"U","D")))</f>
        <v/>
      </c>
      <c r="R9" s="18" t="str">
        <f>IF($B9="","",COUNTIF(Q$3:Q9,"D"))</f>
        <v/>
      </c>
      <c r="S9" s="13" t="str">
        <f>IF($B9="","",COUNTIF(Q$3:Q9,"U"))</f>
        <v/>
      </c>
      <c r="T9" s="17" t="str">
        <f t="shared" ref="T9:T72" si="34">IF($B9="","",R9-S9)</f>
        <v/>
      </c>
      <c r="U9" s="19" t="str">
        <f t="shared" si="12"/>
        <v/>
      </c>
      <c r="V9" s="16" t="str">
        <f t="shared" si="13"/>
        <v/>
      </c>
      <c r="W9" s="15" t="str">
        <f t="shared" ref="W9:W72" si="35">IF($B9="","",V9+W8)</f>
        <v/>
      </c>
      <c r="X9" s="6"/>
      <c r="Y9" s="14" t="str">
        <f t="shared" si="4"/>
        <v/>
      </c>
      <c r="Z9" s="10" t="str">
        <f t="shared" si="5"/>
        <v/>
      </c>
      <c r="AA9" s="11" t="str">
        <f t="shared" ref="AA9:AA72" si="36">IF(AF8="","",IF(AF8="D",IF(Y8="","M","P"),IF(Y8="","P","M")))</f>
        <v/>
      </c>
      <c r="AB9" s="12" t="str">
        <f t="shared" ref="AB9:AB72" si="37">IF($B9="","",IF(Y9=Y8,"U",IF(Z9=Z8,"U","D")))</f>
        <v/>
      </c>
      <c r="AC9" s="18" t="str">
        <f>IF($B9="","",COUNTIF(AB$3:AB9,"D"))</f>
        <v/>
      </c>
      <c r="AD9" s="13" t="str">
        <f>IF($B9="","",COUNTIF(AB$3:AB9,"U"))</f>
        <v/>
      </c>
      <c r="AE9" s="17" t="str">
        <f t="shared" ref="AE9:AE72" si="38">IF($B9="","",AC9-AD9)</f>
        <v/>
      </c>
      <c r="AF9" s="19" t="str">
        <f t="shared" si="25"/>
        <v/>
      </c>
      <c r="AG9" s="16" t="str">
        <f t="shared" si="15"/>
        <v/>
      </c>
      <c r="AH9" s="15" t="str">
        <f t="shared" ref="AH9:AH72" si="39">IF($B9="","",AG9+AH8)</f>
        <v/>
      </c>
      <c r="AJ9" s="20" t="str">
        <f t="shared" si="27"/>
        <v/>
      </c>
      <c r="AK9" s="2"/>
    </row>
    <row r="10" spans="1:37" x14ac:dyDescent="0.2">
      <c r="B10" s="5"/>
      <c r="C10" s="14" t="str">
        <f t="shared" si="0"/>
        <v/>
      </c>
      <c r="D10" s="10" t="str">
        <f t="shared" si="1"/>
        <v/>
      </c>
      <c r="E10" s="11" t="str">
        <f t="shared" si="28"/>
        <v/>
      </c>
      <c r="F10" s="12" t="str">
        <f t="shared" si="29"/>
        <v/>
      </c>
      <c r="G10" s="18" t="str">
        <f>IF($B10="","",COUNTIF(F$3:F10,"D"))</f>
        <v/>
      </c>
      <c r="H10" s="13" t="str">
        <f>IF($B10="","",COUNTIF(F$3:F10,"U"))</f>
        <v/>
      </c>
      <c r="I10" s="17" t="str">
        <f t="shared" si="30"/>
        <v/>
      </c>
      <c r="J10" s="19" t="str">
        <f t="shared" si="8"/>
        <v/>
      </c>
      <c r="K10" s="16" t="str">
        <f t="shared" ref="K10:K73" si="40">IF($B10="","",IF(J9="",0,(IF(OR(AND(J9="D",F10="U"),AND(J9="U",F10="D")),1,-1))))</f>
        <v/>
      </c>
      <c r="L10" s="15" t="str">
        <f t="shared" si="31"/>
        <v/>
      </c>
      <c r="M10" s="8"/>
      <c r="N10" s="14" t="str">
        <f t="shared" si="2"/>
        <v/>
      </c>
      <c r="O10" s="10" t="str">
        <f t="shared" si="3"/>
        <v/>
      </c>
      <c r="P10" s="11" t="str">
        <f t="shared" si="32"/>
        <v/>
      </c>
      <c r="Q10" s="12" t="str">
        <f t="shared" si="33"/>
        <v/>
      </c>
      <c r="R10" s="18" t="str">
        <f>IF($B10="","",COUNTIF(Q$3:Q10,"D"))</f>
        <v/>
      </c>
      <c r="S10" s="13" t="str">
        <f>IF($B10="","",COUNTIF(Q$3:Q10,"U"))</f>
        <v/>
      </c>
      <c r="T10" s="17" t="str">
        <f t="shared" si="34"/>
        <v/>
      </c>
      <c r="U10" s="19" t="str">
        <f t="shared" si="12"/>
        <v/>
      </c>
      <c r="V10" s="16" t="str">
        <f t="shared" si="13"/>
        <v/>
      </c>
      <c r="W10" s="15" t="str">
        <f t="shared" si="35"/>
        <v/>
      </c>
      <c r="X10" s="6"/>
      <c r="Y10" s="14" t="str">
        <f t="shared" si="4"/>
        <v/>
      </c>
      <c r="Z10" s="10" t="str">
        <f t="shared" si="5"/>
        <v/>
      </c>
      <c r="AA10" s="11" t="str">
        <f t="shared" si="36"/>
        <v/>
      </c>
      <c r="AB10" s="12" t="str">
        <f t="shared" si="37"/>
        <v/>
      </c>
      <c r="AC10" s="18" t="str">
        <f>IF($B10="","",COUNTIF(AB$3:AB10,"D"))</f>
        <v/>
      </c>
      <c r="AD10" s="13" t="str">
        <f>IF($B10="","",COUNTIF(AB$3:AB10,"U"))</f>
        <v/>
      </c>
      <c r="AE10" s="17" t="str">
        <f t="shared" si="38"/>
        <v/>
      </c>
      <c r="AF10" s="19" t="str">
        <f t="shared" si="25"/>
        <v/>
      </c>
      <c r="AG10" s="16" t="str">
        <f t="shared" si="15"/>
        <v/>
      </c>
      <c r="AH10" s="15" t="str">
        <f t="shared" si="39"/>
        <v/>
      </c>
      <c r="AJ10" s="20" t="str">
        <f t="shared" si="27"/>
        <v/>
      </c>
      <c r="AK10" s="2"/>
    </row>
    <row r="11" spans="1:37" x14ac:dyDescent="0.2">
      <c r="B11" s="5"/>
      <c r="C11" s="14" t="str">
        <f t="shared" si="0"/>
        <v/>
      </c>
      <c r="D11" s="10" t="str">
        <f t="shared" si="1"/>
        <v/>
      </c>
      <c r="E11" s="11" t="str">
        <f t="shared" si="28"/>
        <v/>
      </c>
      <c r="F11" s="12" t="str">
        <f t="shared" si="29"/>
        <v/>
      </c>
      <c r="G11" s="18" t="str">
        <f>IF($B11="","",COUNTIF(F$3:F11,"D"))</f>
        <v/>
      </c>
      <c r="H11" s="13" t="str">
        <f>IF($B11="","",COUNTIF(F$3:F11,"U"))</f>
        <v/>
      </c>
      <c r="I11" s="17" t="str">
        <f t="shared" si="30"/>
        <v/>
      </c>
      <c r="J11" s="19" t="str">
        <f t="shared" si="8"/>
        <v/>
      </c>
      <c r="K11" s="16" t="str">
        <f t="shared" si="40"/>
        <v/>
      </c>
      <c r="L11" s="15" t="str">
        <f t="shared" si="31"/>
        <v/>
      </c>
      <c r="M11" s="8"/>
      <c r="N11" s="14" t="str">
        <f t="shared" si="2"/>
        <v/>
      </c>
      <c r="O11" s="10" t="str">
        <f t="shared" si="3"/>
        <v/>
      </c>
      <c r="P11" s="11" t="str">
        <f t="shared" si="32"/>
        <v/>
      </c>
      <c r="Q11" s="12" t="str">
        <f t="shared" si="33"/>
        <v/>
      </c>
      <c r="R11" s="18" t="str">
        <f>IF($B11="","",COUNTIF(Q$3:Q11,"D"))</f>
        <v/>
      </c>
      <c r="S11" s="13" t="str">
        <f>IF($B11="","",COUNTIF(Q$3:Q11,"U"))</f>
        <v/>
      </c>
      <c r="T11" s="17" t="str">
        <f t="shared" si="34"/>
        <v/>
      </c>
      <c r="U11" s="19" t="str">
        <f t="shared" si="12"/>
        <v/>
      </c>
      <c r="V11" s="16" t="str">
        <f t="shared" si="13"/>
        <v/>
      </c>
      <c r="W11" s="15" t="str">
        <f t="shared" si="35"/>
        <v/>
      </c>
      <c r="X11" s="6"/>
      <c r="Y11" s="14" t="str">
        <f t="shared" si="4"/>
        <v/>
      </c>
      <c r="Z11" s="10" t="str">
        <f t="shared" si="5"/>
        <v/>
      </c>
      <c r="AA11" s="11" t="str">
        <f t="shared" si="36"/>
        <v/>
      </c>
      <c r="AB11" s="12" t="str">
        <f t="shared" si="37"/>
        <v/>
      </c>
      <c r="AC11" s="18" t="str">
        <f>IF($B11="","",COUNTIF(AB$3:AB11,"D"))</f>
        <v/>
      </c>
      <c r="AD11" s="13" t="str">
        <f>IF($B11="","",COUNTIF(AB$3:AB11,"U"))</f>
        <v/>
      </c>
      <c r="AE11" s="17" t="str">
        <f t="shared" si="38"/>
        <v/>
      </c>
      <c r="AF11" s="19" t="str">
        <f t="shared" si="25"/>
        <v/>
      </c>
      <c r="AG11" s="16" t="str">
        <f t="shared" si="15"/>
        <v/>
      </c>
      <c r="AH11" s="15" t="str">
        <f t="shared" si="39"/>
        <v/>
      </c>
      <c r="AJ11" s="20" t="str">
        <f t="shared" si="27"/>
        <v/>
      </c>
      <c r="AK11" s="2"/>
    </row>
    <row r="12" spans="1:37" x14ac:dyDescent="0.2">
      <c r="B12" s="5"/>
      <c r="C12" s="14" t="str">
        <f t="shared" si="0"/>
        <v/>
      </c>
      <c r="D12" s="10" t="str">
        <f t="shared" si="1"/>
        <v/>
      </c>
      <c r="E12" s="11" t="str">
        <f t="shared" si="28"/>
        <v/>
      </c>
      <c r="F12" s="12" t="str">
        <f t="shared" si="29"/>
        <v/>
      </c>
      <c r="G12" s="18" t="str">
        <f>IF($B12="","",COUNTIF(F$3:F12,"D"))</f>
        <v/>
      </c>
      <c r="H12" s="13" t="str">
        <f>IF($B12="","",COUNTIF(F$3:F12,"U"))</f>
        <v/>
      </c>
      <c r="I12" s="17" t="str">
        <f t="shared" si="30"/>
        <v/>
      </c>
      <c r="J12" s="19" t="str">
        <f t="shared" si="8"/>
        <v/>
      </c>
      <c r="K12" s="16" t="str">
        <f t="shared" si="40"/>
        <v/>
      </c>
      <c r="L12" s="15" t="str">
        <f t="shared" si="31"/>
        <v/>
      </c>
      <c r="M12" s="8"/>
      <c r="N12" s="14" t="str">
        <f t="shared" si="2"/>
        <v/>
      </c>
      <c r="O12" s="10" t="str">
        <f t="shared" si="3"/>
        <v/>
      </c>
      <c r="P12" s="11" t="str">
        <f t="shared" si="32"/>
        <v/>
      </c>
      <c r="Q12" s="12" t="str">
        <f t="shared" si="33"/>
        <v/>
      </c>
      <c r="R12" s="18" t="str">
        <f>IF($B12="","",COUNTIF(Q$3:Q12,"D"))</f>
        <v/>
      </c>
      <c r="S12" s="13" t="str">
        <f>IF($B12="","",COUNTIF(Q$3:Q12,"U"))</f>
        <v/>
      </c>
      <c r="T12" s="17" t="str">
        <f t="shared" si="34"/>
        <v/>
      </c>
      <c r="U12" s="19" t="str">
        <f t="shared" si="12"/>
        <v/>
      </c>
      <c r="V12" s="16" t="str">
        <f t="shared" si="13"/>
        <v/>
      </c>
      <c r="W12" s="15" t="str">
        <f t="shared" si="35"/>
        <v/>
      </c>
      <c r="X12" s="6"/>
      <c r="Y12" s="14" t="str">
        <f t="shared" si="4"/>
        <v/>
      </c>
      <c r="Z12" s="10" t="str">
        <f t="shared" si="5"/>
        <v/>
      </c>
      <c r="AA12" s="11" t="str">
        <f t="shared" si="36"/>
        <v/>
      </c>
      <c r="AB12" s="12" t="str">
        <f t="shared" si="37"/>
        <v/>
      </c>
      <c r="AC12" s="18" t="str">
        <f>IF($B12="","",COUNTIF(AB$3:AB12,"D"))</f>
        <v/>
      </c>
      <c r="AD12" s="13" t="str">
        <f>IF($B12="","",COUNTIF(AB$3:AB12,"U"))</f>
        <v/>
      </c>
      <c r="AE12" s="17" t="str">
        <f t="shared" si="38"/>
        <v/>
      </c>
      <c r="AF12" s="19" t="str">
        <f t="shared" si="25"/>
        <v/>
      </c>
      <c r="AG12" s="16" t="str">
        <f t="shared" si="15"/>
        <v/>
      </c>
      <c r="AH12" s="15" t="str">
        <f t="shared" si="39"/>
        <v/>
      </c>
      <c r="AJ12" s="20" t="str">
        <f t="shared" si="27"/>
        <v/>
      </c>
      <c r="AK12" s="2"/>
    </row>
    <row r="13" spans="1:37" x14ac:dyDescent="0.2">
      <c r="B13" s="5"/>
      <c r="C13" s="14" t="str">
        <f t="shared" si="0"/>
        <v/>
      </c>
      <c r="D13" s="10" t="str">
        <f t="shared" si="1"/>
        <v/>
      </c>
      <c r="E13" s="11" t="str">
        <f t="shared" si="28"/>
        <v/>
      </c>
      <c r="F13" s="12" t="str">
        <f t="shared" si="29"/>
        <v/>
      </c>
      <c r="G13" s="18" t="str">
        <f>IF($B13="","",COUNTIF(F$3:F13,"D"))</f>
        <v/>
      </c>
      <c r="H13" s="13" t="str">
        <f>IF($B13="","",COUNTIF(F$3:F13,"U"))</f>
        <v/>
      </c>
      <c r="I13" s="17" t="str">
        <f t="shared" si="30"/>
        <v/>
      </c>
      <c r="J13" s="19" t="str">
        <f t="shared" si="8"/>
        <v/>
      </c>
      <c r="K13" s="16" t="str">
        <f t="shared" si="40"/>
        <v/>
      </c>
      <c r="L13" s="15" t="str">
        <f t="shared" si="31"/>
        <v/>
      </c>
      <c r="M13" s="8"/>
      <c r="N13" s="14" t="str">
        <f t="shared" si="2"/>
        <v/>
      </c>
      <c r="O13" s="10" t="str">
        <f t="shared" si="3"/>
        <v/>
      </c>
      <c r="P13" s="11" t="str">
        <f t="shared" si="32"/>
        <v/>
      </c>
      <c r="Q13" s="12" t="str">
        <f t="shared" si="33"/>
        <v/>
      </c>
      <c r="R13" s="18" t="str">
        <f>IF($B13="","",COUNTIF(Q$3:Q13,"D"))</f>
        <v/>
      </c>
      <c r="S13" s="13" t="str">
        <f>IF($B13="","",COUNTIF(Q$3:Q13,"U"))</f>
        <v/>
      </c>
      <c r="T13" s="17" t="str">
        <f t="shared" si="34"/>
        <v/>
      </c>
      <c r="U13" s="19" t="str">
        <f t="shared" si="12"/>
        <v/>
      </c>
      <c r="V13" s="16" t="str">
        <f t="shared" si="13"/>
        <v/>
      </c>
      <c r="W13" s="15" t="str">
        <f t="shared" si="35"/>
        <v/>
      </c>
      <c r="X13" s="6"/>
      <c r="Y13" s="14" t="str">
        <f t="shared" si="4"/>
        <v/>
      </c>
      <c r="Z13" s="10" t="str">
        <f t="shared" si="5"/>
        <v/>
      </c>
      <c r="AA13" s="11" t="str">
        <f t="shared" si="36"/>
        <v/>
      </c>
      <c r="AB13" s="12" t="str">
        <f t="shared" si="37"/>
        <v/>
      </c>
      <c r="AC13" s="18" t="str">
        <f>IF($B13="","",COUNTIF(AB$3:AB13,"D"))</f>
        <v/>
      </c>
      <c r="AD13" s="13" t="str">
        <f>IF($B13="","",COUNTIF(AB$3:AB13,"U"))</f>
        <v/>
      </c>
      <c r="AE13" s="17" t="str">
        <f t="shared" si="38"/>
        <v/>
      </c>
      <c r="AF13" s="19" t="str">
        <f t="shared" si="25"/>
        <v/>
      </c>
      <c r="AG13" s="16" t="str">
        <f t="shared" si="15"/>
        <v/>
      </c>
      <c r="AH13" s="15" t="str">
        <f t="shared" si="39"/>
        <v/>
      </c>
      <c r="AJ13" s="20" t="str">
        <f t="shared" si="27"/>
        <v/>
      </c>
      <c r="AK13" s="2"/>
    </row>
    <row r="14" spans="1:37" x14ac:dyDescent="0.2">
      <c r="B14" s="5"/>
      <c r="C14" s="14" t="str">
        <f t="shared" si="0"/>
        <v/>
      </c>
      <c r="D14" s="10" t="str">
        <f t="shared" si="1"/>
        <v/>
      </c>
      <c r="E14" s="11" t="str">
        <f t="shared" si="28"/>
        <v/>
      </c>
      <c r="F14" s="12" t="str">
        <f t="shared" si="29"/>
        <v/>
      </c>
      <c r="G14" s="18" t="str">
        <f>IF($B14="","",COUNTIF(F$3:F14,"D"))</f>
        <v/>
      </c>
      <c r="H14" s="13" t="str">
        <f>IF($B14="","",COUNTIF(F$3:F14,"U"))</f>
        <v/>
      </c>
      <c r="I14" s="17" t="str">
        <f t="shared" si="30"/>
        <v/>
      </c>
      <c r="J14" s="19" t="str">
        <f t="shared" si="8"/>
        <v/>
      </c>
      <c r="K14" s="16" t="str">
        <f t="shared" si="40"/>
        <v/>
      </c>
      <c r="L14" s="15" t="str">
        <f t="shared" si="31"/>
        <v/>
      </c>
      <c r="M14" s="8"/>
      <c r="N14" s="14" t="str">
        <f t="shared" si="2"/>
        <v/>
      </c>
      <c r="O14" s="10" t="str">
        <f t="shared" si="3"/>
        <v/>
      </c>
      <c r="P14" s="11" t="str">
        <f t="shared" si="32"/>
        <v/>
      </c>
      <c r="Q14" s="12" t="str">
        <f t="shared" si="33"/>
        <v/>
      </c>
      <c r="R14" s="18" t="str">
        <f>IF($B14="","",COUNTIF(Q$3:Q14,"D"))</f>
        <v/>
      </c>
      <c r="S14" s="13" t="str">
        <f>IF($B14="","",COUNTIF(Q$3:Q14,"U"))</f>
        <v/>
      </c>
      <c r="T14" s="17" t="str">
        <f t="shared" si="34"/>
        <v/>
      </c>
      <c r="U14" s="19" t="str">
        <f t="shared" si="12"/>
        <v/>
      </c>
      <c r="V14" s="16" t="str">
        <f t="shared" si="13"/>
        <v/>
      </c>
      <c r="W14" s="15" t="str">
        <f t="shared" si="35"/>
        <v/>
      </c>
      <c r="X14" s="6"/>
      <c r="Y14" s="14" t="str">
        <f t="shared" si="4"/>
        <v/>
      </c>
      <c r="Z14" s="10" t="str">
        <f t="shared" si="5"/>
        <v/>
      </c>
      <c r="AA14" s="11" t="str">
        <f t="shared" si="36"/>
        <v/>
      </c>
      <c r="AB14" s="12" t="str">
        <f t="shared" si="37"/>
        <v/>
      </c>
      <c r="AC14" s="18" t="str">
        <f>IF($B14="","",COUNTIF(AB$3:AB14,"D"))</f>
        <v/>
      </c>
      <c r="AD14" s="13" t="str">
        <f>IF($B14="","",COUNTIF(AB$3:AB14,"U"))</f>
        <v/>
      </c>
      <c r="AE14" s="17" t="str">
        <f t="shared" si="38"/>
        <v/>
      </c>
      <c r="AF14" s="19" t="str">
        <f t="shared" si="25"/>
        <v/>
      </c>
      <c r="AG14" s="16" t="str">
        <f t="shared" si="15"/>
        <v/>
      </c>
      <c r="AH14" s="15" t="str">
        <f t="shared" si="39"/>
        <v/>
      </c>
      <c r="AJ14" s="20" t="str">
        <f t="shared" si="27"/>
        <v/>
      </c>
      <c r="AK14" s="2"/>
    </row>
    <row r="15" spans="1:37" x14ac:dyDescent="0.2">
      <c r="B15" s="5"/>
      <c r="C15" s="14" t="str">
        <f t="shared" si="0"/>
        <v/>
      </c>
      <c r="D15" s="10" t="str">
        <f t="shared" si="1"/>
        <v/>
      </c>
      <c r="E15" s="11" t="str">
        <f t="shared" si="28"/>
        <v/>
      </c>
      <c r="F15" s="12" t="str">
        <f t="shared" si="29"/>
        <v/>
      </c>
      <c r="G15" s="18" t="str">
        <f>IF($B15="","",COUNTIF(F$3:F15,"D"))</f>
        <v/>
      </c>
      <c r="H15" s="13" t="str">
        <f>IF($B15="","",COUNTIF(F$3:F15,"U"))</f>
        <v/>
      </c>
      <c r="I15" s="17" t="str">
        <f t="shared" si="30"/>
        <v/>
      </c>
      <c r="J15" s="19" t="str">
        <f t="shared" si="8"/>
        <v/>
      </c>
      <c r="K15" s="16" t="str">
        <f t="shared" si="40"/>
        <v/>
      </c>
      <c r="L15" s="15" t="str">
        <f t="shared" si="31"/>
        <v/>
      </c>
      <c r="M15" s="8"/>
      <c r="N15" s="14" t="str">
        <f t="shared" si="2"/>
        <v/>
      </c>
      <c r="O15" s="10" t="str">
        <f t="shared" si="3"/>
        <v/>
      </c>
      <c r="P15" s="11" t="str">
        <f t="shared" si="32"/>
        <v/>
      </c>
      <c r="Q15" s="12" t="str">
        <f t="shared" si="33"/>
        <v/>
      </c>
      <c r="R15" s="18" t="str">
        <f>IF($B15="","",COUNTIF(Q$3:Q15,"D"))</f>
        <v/>
      </c>
      <c r="S15" s="13" t="str">
        <f>IF($B15="","",COUNTIF(Q$3:Q15,"U"))</f>
        <v/>
      </c>
      <c r="T15" s="17" t="str">
        <f t="shared" si="34"/>
        <v/>
      </c>
      <c r="U15" s="19" t="str">
        <f t="shared" si="12"/>
        <v/>
      </c>
      <c r="V15" s="16" t="str">
        <f t="shared" si="13"/>
        <v/>
      </c>
      <c r="W15" s="15" t="str">
        <f t="shared" si="35"/>
        <v/>
      </c>
      <c r="X15" s="6"/>
      <c r="Y15" s="14" t="str">
        <f t="shared" si="4"/>
        <v/>
      </c>
      <c r="Z15" s="10" t="str">
        <f t="shared" si="5"/>
        <v/>
      </c>
      <c r="AA15" s="11" t="str">
        <f t="shared" si="36"/>
        <v/>
      </c>
      <c r="AB15" s="12" t="str">
        <f t="shared" si="37"/>
        <v/>
      </c>
      <c r="AC15" s="18" t="str">
        <f>IF($B15="","",COUNTIF(AB$3:AB15,"D"))</f>
        <v/>
      </c>
      <c r="AD15" s="13" t="str">
        <f>IF($B15="","",COUNTIF(AB$3:AB15,"U"))</f>
        <v/>
      </c>
      <c r="AE15" s="17" t="str">
        <f t="shared" si="38"/>
        <v/>
      </c>
      <c r="AF15" s="19" t="str">
        <f t="shared" si="25"/>
        <v/>
      </c>
      <c r="AG15" s="16" t="str">
        <f t="shared" si="15"/>
        <v/>
      </c>
      <c r="AH15" s="15" t="str">
        <f t="shared" si="39"/>
        <v/>
      </c>
      <c r="AJ15" s="20" t="str">
        <f t="shared" si="27"/>
        <v/>
      </c>
      <c r="AK15" s="2"/>
    </row>
    <row r="16" spans="1:37" x14ac:dyDescent="0.2">
      <c r="B16" s="5"/>
      <c r="C16" s="14" t="str">
        <f t="shared" si="0"/>
        <v/>
      </c>
      <c r="D16" s="10" t="str">
        <f t="shared" si="1"/>
        <v/>
      </c>
      <c r="E16" s="11" t="str">
        <f t="shared" si="28"/>
        <v/>
      </c>
      <c r="F16" s="12" t="str">
        <f t="shared" si="29"/>
        <v/>
      </c>
      <c r="G16" s="18" t="str">
        <f>IF($B16="","",COUNTIF(F$3:F16,"D"))</f>
        <v/>
      </c>
      <c r="H16" s="13" t="str">
        <f>IF($B16="","",COUNTIF(F$3:F16,"U"))</f>
        <v/>
      </c>
      <c r="I16" s="17" t="str">
        <f t="shared" si="30"/>
        <v/>
      </c>
      <c r="J16" s="19" t="str">
        <f t="shared" si="8"/>
        <v/>
      </c>
      <c r="K16" s="16" t="str">
        <f t="shared" si="40"/>
        <v/>
      </c>
      <c r="L16" s="15" t="str">
        <f t="shared" si="31"/>
        <v/>
      </c>
      <c r="M16" s="8"/>
      <c r="N16" s="14" t="str">
        <f t="shared" si="2"/>
        <v/>
      </c>
      <c r="O16" s="10" t="str">
        <f t="shared" si="3"/>
        <v/>
      </c>
      <c r="P16" s="11" t="str">
        <f t="shared" si="32"/>
        <v/>
      </c>
      <c r="Q16" s="12" t="str">
        <f t="shared" si="33"/>
        <v/>
      </c>
      <c r="R16" s="18" t="str">
        <f>IF($B16="","",COUNTIF(Q$3:Q16,"D"))</f>
        <v/>
      </c>
      <c r="S16" s="13" t="str">
        <f>IF($B16="","",COUNTIF(Q$3:Q16,"U"))</f>
        <v/>
      </c>
      <c r="T16" s="17" t="str">
        <f t="shared" si="34"/>
        <v/>
      </c>
      <c r="U16" s="19" t="str">
        <f t="shared" si="12"/>
        <v/>
      </c>
      <c r="V16" s="16" t="str">
        <f t="shared" si="13"/>
        <v/>
      </c>
      <c r="W16" s="15" t="str">
        <f t="shared" si="35"/>
        <v/>
      </c>
      <c r="X16" s="6"/>
      <c r="Y16" s="14" t="str">
        <f t="shared" si="4"/>
        <v/>
      </c>
      <c r="Z16" s="10" t="str">
        <f t="shared" si="5"/>
        <v/>
      </c>
      <c r="AA16" s="11" t="str">
        <f t="shared" si="36"/>
        <v/>
      </c>
      <c r="AB16" s="12" t="str">
        <f t="shared" si="37"/>
        <v/>
      </c>
      <c r="AC16" s="18" t="str">
        <f>IF($B16="","",COUNTIF(AB$3:AB16,"D"))</f>
        <v/>
      </c>
      <c r="AD16" s="13" t="str">
        <f>IF($B16="","",COUNTIF(AB$3:AB16,"U"))</f>
        <v/>
      </c>
      <c r="AE16" s="17" t="str">
        <f t="shared" si="38"/>
        <v/>
      </c>
      <c r="AF16" s="19" t="str">
        <f t="shared" si="25"/>
        <v/>
      </c>
      <c r="AG16" s="16" t="str">
        <f t="shared" si="15"/>
        <v/>
      </c>
      <c r="AH16" s="15" t="str">
        <f t="shared" si="39"/>
        <v/>
      </c>
      <c r="AJ16" s="20" t="str">
        <f t="shared" si="27"/>
        <v/>
      </c>
      <c r="AK16" s="2"/>
    </row>
    <row r="17" spans="2:37" x14ac:dyDescent="0.2">
      <c r="B17" s="5"/>
      <c r="C17" s="14" t="str">
        <f t="shared" si="0"/>
        <v/>
      </c>
      <c r="D17" s="10" t="str">
        <f t="shared" si="1"/>
        <v/>
      </c>
      <c r="E17" s="11" t="str">
        <f t="shared" si="28"/>
        <v/>
      </c>
      <c r="F17" s="12" t="str">
        <f t="shared" si="29"/>
        <v/>
      </c>
      <c r="G17" s="18" t="str">
        <f>IF($B17="","",COUNTIF(F$3:F17,"D"))</f>
        <v/>
      </c>
      <c r="H17" s="13" t="str">
        <f>IF($B17="","",COUNTIF(F$3:F17,"U"))</f>
        <v/>
      </c>
      <c r="I17" s="17" t="str">
        <f t="shared" si="30"/>
        <v/>
      </c>
      <c r="J17" s="19" t="str">
        <f t="shared" si="8"/>
        <v/>
      </c>
      <c r="K17" s="16" t="str">
        <f t="shared" si="40"/>
        <v/>
      </c>
      <c r="L17" s="15" t="str">
        <f t="shared" si="31"/>
        <v/>
      </c>
      <c r="M17" s="8"/>
      <c r="N17" s="14" t="str">
        <f t="shared" si="2"/>
        <v/>
      </c>
      <c r="O17" s="10" t="str">
        <f t="shared" si="3"/>
        <v/>
      </c>
      <c r="P17" s="11" t="str">
        <f t="shared" si="32"/>
        <v/>
      </c>
      <c r="Q17" s="12" t="str">
        <f t="shared" si="33"/>
        <v/>
      </c>
      <c r="R17" s="18" t="str">
        <f>IF($B17="","",COUNTIF(Q$3:Q17,"D"))</f>
        <v/>
      </c>
      <c r="S17" s="13" t="str">
        <f>IF($B17="","",COUNTIF(Q$3:Q17,"U"))</f>
        <v/>
      </c>
      <c r="T17" s="17" t="str">
        <f t="shared" si="34"/>
        <v/>
      </c>
      <c r="U17" s="19" t="str">
        <f t="shared" si="12"/>
        <v/>
      </c>
      <c r="V17" s="16" t="str">
        <f t="shared" si="13"/>
        <v/>
      </c>
      <c r="W17" s="15" t="str">
        <f t="shared" si="35"/>
        <v/>
      </c>
      <c r="X17" s="6"/>
      <c r="Y17" s="14" t="str">
        <f t="shared" si="4"/>
        <v/>
      </c>
      <c r="Z17" s="10" t="str">
        <f t="shared" si="5"/>
        <v/>
      </c>
      <c r="AA17" s="11" t="str">
        <f t="shared" si="36"/>
        <v/>
      </c>
      <c r="AB17" s="12" t="str">
        <f t="shared" si="37"/>
        <v/>
      </c>
      <c r="AC17" s="18" t="str">
        <f>IF($B17="","",COUNTIF(AB$3:AB17,"D"))</f>
        <v/>
      </c>
      <c r="AD17" s="13" t="str">
        <f>IF($B17="","",COUNTIF(AB$3:AB17,"U"))</f>
        <v/>
      </c>
      <c r="AE17" s="17" t="str">
        <f t="shared" si="38"/>
        <v/>
      </c>
      <c r="AF17" s="19" t="str">
        <f t="shared" si="25"/>
        <v/>
      </c>
      <c r="AG17" s="16" t="str">
        <f t="shared" si="15"/>
        <v/>
      </c>
      <c r="AH17" s="15" t="str">
        <f t="shared" si="39"/>
        <v/>
      </c>
      <c r="AJ17" s="20" t="str">
        <f t="shared" si="27"/>
        <v/>
      </c>
      <c r="AK17" s="2"/>
    </row>
    <row r="18" spans="2:37" x14ac:dyDescent="0.2">
      <c r="B18" s="5"/>
      <c r="C18" s="14" t="str">
        <f t="shared" si="0"/>
        <v/>
      </c>
      <c r="D18" s="10" t="str">
        <f t="shared" si="1"/>
        <v/>
      </c>
      <c r="E18" s="11" t="str">
        <f t="shared" si="28"/>
        <v/>
      </c>
      <c r="F18" s="12" t="str">
        <f t="shared" si="29"/>
        <v/>
      </c>
      <c r="G18" s="18" t="str">
        <f>IF($B18="","",COUNTIF(F$3:F18,"D"))</f>
        <v/>
      </c>
      <c r="H18" s="13" t="str">
        <f>IF($B18="","",COUNTIF(F$3:F18,"U"))</f>
        <v/>
      </c>
      <c r="I18" s="17" t="str">
        <f t="shared" si="30"/>
        <v/>
      </c>
      <c r="J18" s="19" t="str">
        <f t="shared" si="8"/>
        <v/>
      </c>
      <c r="K18" s="16" t="str">
        <f t="shared" si="40"/>
        <v/>
      </c>
      <c r="L18" s="15" t="str">
        <f t="shared" si="31"/>
        <v/>
      </c>
      <c r="M18" s="8"/>
      <c r="N18" s="14" t="str">
        <f t="shared" si="2"/>
        <v/>
      </c>
      <c r="O18" s="10" t="str">
        <f t="shared" si="3"/>
        <v/>
      </c>
      <c r="P18" s="11" t="str">
        <f t="shared" si="32"/>
        <v/>
      </c>
      <c r="Q18" s="12" t="str">
        <f t="shared" si="33"/>
        <v/>
      </c>
      <c r="R18" s="18" t="str">
        <f>IF($B18="","",COUNTIF(Q$3:Q18,"D"))</f>
        <v/>
      </c>
      <c r="S18" s="13" t="str">
        <f>IF($B18="","",COUNTIF(Q$3:Q18,"U"))</f>
        <v/>
      </c>
      <c r="T18" s="17" t="str">
        <f t="shared" si="34"/>
        <v/>
      </c>
      <c r="U18" s="19" t="str">
        <f t="shared" si="12"/>
        <v/>
      </c>
      <c r="V18" s="16" t="str">
        <f t="shared" si="13"/>
        <v/>
      </c>
      <c r="W18" s="15" t="str">
        <f t="shared" si="35"/>
        <v/>
      </c>
      <c r="X18" s="6"/>
      <c r="Y18" s="14" t="str">
        <f t="shared" si="4"/>
        <v/>
      </c>
      <c r="Z18" s="10" t="str">
        <f t="shared" si="5"/>
        <v/>
      </c>
      <c r="AA18" s="11" t="str">
        <f t="shared" si="36"/>
        <v/>
      </c>
      <c r="AB18" s="12" t="str">
        <f t="shared" si="37"/>
        <v/>
      </c>
      <c r="AC18" s="18" t="str">
        <f>IF($B18="","",COUNTIF(AB$3:AB18,"D"))</f>
        <v/>
      </c>
      <c r="AD18" s="13" t="str">
        <f>IF($B18="","",COUNTIF(AB$3:AB18,"U"))</f>
        <v/>
      </c>
      <c r="AE18" s="17" t="str">
        <f t="shared" si="38"/>
        <v/>
      </c>
      <c r="AF18" s="19" t="str">
        <f t="shared" si="25"/>
        <v/>
      </c>
      <c r="AG18" s="16" t="str">
        <f t="shared" si="15"/>
        <v/>
      </c>
      <c r="AH18" s="15" t="str">
        <f t="shared" si="39"/>
        <v/>
      </c>
      <c r="AJ18" s="20" t="str">
        <f t="shared" si="27"/>
        <v/>
      </c>
      <c r="AK18" s="2"/>
    </row>
    <row r="19" spans="2:37" x14ac:dyDescent="0.2">
      <c r="B19" s="5"/>
      <c r="C19" s="14" t="str">
        <f t="shared" si="0"/>
        <v/>
      </c>
      <c r="D19" s="10" t="str">
        <f t="shared" si="1"/>
        <v/>
      </c>
      <c r="E19" s="11" t="str">
        <f t="shared" si="28"/>
        <v/>
      </c>
      <c r="F19" s="12" t="str">
        <f t="shared" si="29"/>
        <v/>
      </c>
      <c r="G19" s="18" t="str">
        <f>IF($B19="","",COUNTIF(F$3:F19,"D"))</f>
        <v/>
      </c>
      <c r="H19" s="13" t="str">
        <f>IF($B19="","",COUNTIF(F$3:F19,"U"))</f>
        <v/>
      </c>
      <c r="I19" s="17" t="str">
        <f t="shared" si="30"/>
        <v/>
      </c>
      <c r="J19" s="19" t="str">
        <f t="shared" si="8"/>
        <v/>
      </c>
      <c r="K19" s="16" t="str">
        <f t="shared" si="40"/>
        <v/>
      </c>
      <c r="L19" s="15" t="str">
        <f t="shared" si="31"/>
        <v/>
      </c>
      <c r="M19" s="8"/>
      <c r="N19" s="14" t="str">
        <f t="shared" si="2"/>
        <v/>
      </c>
      <c r="O19" s="10" t="str">
        <f t="shared" si="3"/>
        <v/>
      </c>
      <c r="P19" s="11" t="str">
        <f t="shared" si="32"/>
        <v/>
      </c>
      <c r="Q19" s="12" t="str">
        <f t="shared" si="33"/>
        <v/>
      </c>
      <c r="R19" s="18" t="str">
        <f>IF($B19="","",COUNTIF(Q$3:Q19,"D"))</f>
        <v/>
      </c>
      <c r="S19" s="13" t="str">
        <f>IF($B19="","",COUNTIF(Q$3:Q19,"U"))</f>
        <v/>
      </c>
      <c r="T19" s="17" t="str">
        <f t="shared" si="34"/>
        <v/>
      </c>
      <c r="U19" s="19" t="str">
        <f t="shared" si="12"/>
        <v/>
      </c>
      <c r="V19" s="16" t="str">
        <f t="shared" si="13"/>
        <v/>
      </c>
      <c r="W19" s="15" t="str">
        <f t="shared" si="35"/>
        <v/>
      </c>
      <c r="X19" s="6"/>
      <c r="Y19" s="14" t="str">
        <f t="shared" si="4"/>
        <v/>
      </c>
      <c r="Z19" s="10" t="str">
        <f t="shared" si="5"/>
        <v/>
      </c>
      <c r="AA19" s="11" t="str">
        <f t="shared" si="36"/>
        <v/>
      </c>
      <c r="AB19" s="12" t="str">
        <f t="shared" si="37"/>
        <v/>
      </c>
      <c r="AC19" s="18" t="str">
        <f>IF($B19="","",COUNTIF(AB$3:AB19,"D"))</f>
        <v/>
      </c>
      <c r="AD19" s="13" t="str">
        <f>IF($B19="","",COUNTIF(AB$3:AB19,"U"))</f>
        <v/>
      </c>
      <c r="AE19" s="17" t="str">
        <f t="shared" si="38"/>
        <v/>
      </c>
      <c r="AF19" s="19" t="str">
        <f t="shared" si="25"/>
        <v/>
      </c>
      <c r="AG19" s="16" t="str">
        <f t="shared" si="15"/>
        <v/>
      </c>
      <c r="AH19" s="15" t="str">
        <f t="shared" si="39"/>
        <v/>
      </c>
      <c r="AJ19" s="20" t="str">
        <f t="shared" si="27"/>
        <v/>
      </c>
      <c r="AK19" s="2"/>
    </row>
    <row r="20" spans="2:37" x14ac:dyDescent="0.2">
      <c r="B20" s="5"/>
      <c r="C20" s="14" t="str">
        <f t="shared" si="0"/>
        <v/>
      </c>
      <c r="D20" s="10" t="str">
        <f t="shared" si="1"/>
        <v/>
      </c>
      <c r="E20" s="11" t="str">
        <f t="shared" si="28"/>
        <v/>
      </c>
      <c r="F20" s="12" t="str">
        <f t="shared" si="29"/>
        <v/>
      </c>
      <c r="G20" s="18" t="str">
        <f>IF($B20="","",COUNTIF(F$3:F20,"D"))</f>
        <v/>
      </c>
      <c r="H20" s="13" t="str">
        <f>IF($B20="","",COUNTIF(F$3:F20,"U"))</f>
        <v/>
      </c>
      <c r="I20" s="17" t="str">
        <f t="shared" si="30"/>
        <v/>
      </c>
      <c r="J20" s="19" t="str">
        <f t="shared" si="8"/>
        <v/>
      </c>
      <c r="K20" s="16" t="str">
        <f t="shared" si="40"/>
        <v/>
      </c>
      <c r="L20" s="15" t="str">
        <f t="shared" si="31"/>
        <v/>
      </c>
      <c r="M20" s="8"/>
      <c r="N20" s="14" t="str">
        <f t="shared" si="2"/>
        <v/>
      </c>
      <c r="O20" s="10" t="str">
        <f t="shared" si="3"/>
        <v/>
      </c>
      <c r="P20" s="11" t="str">
        <f t="shared" si="32"/>
        <v/>
      </c>
      <c r="Q20" s="12" t="str">
        <f t="shared" si="33"/>
        <v/>
      </c>
      <c r="R20" s="18" t="str">
        <f>IF($B20="","",COUNTIF(Q$3:Q20,"D"))</f>
        <v/>
      </c>
      <c r="S20" s="13" t="str">
        <f>IF($B20="","",COUNTIF(Q$3:Q20,"U"))</f>
        <v/>
      </c>
      <c r="T20" s="17" t="str">
        <f t="shared" si="34"/>
        <v/>
      </c>
      <c r="U20" s="19" t="str">
        <f t="shared" si="12"/>
        <v/>
      </c>
      <c r="V20" s="16" t="str">
        <f t="shared" si="13"/>
        <v/>
      </c>
      <c r="W20" s="15" t="str">
        <f t="shared" si="35"/>
        <v/>
      </c>
      <c r="X20" s="6"/>
      <c r="Y20" s="14" t="str">
        <f t="shared" si="4"/>
        <v/>
      </c>
      <c r="Z20" s="10" t="str">
        <f t="shared" si="5"/>
        <v/>
      </c>
      <c r="AA20" s="11" t="str">
        <f t="shared" si="36"/>
        <v/>
      </c>
      <c r="AB20" s="12" t="str">
        <f t="shared" si="37"/>
        <v/>
      </c>
      <c r="AC20" s="18" t="str">
        <f>IF($B20="","",COUNTIF(AB$3:AB20,"D"))</f>
        <v/>
      </c>
      <c r="AD20" s="13" t="str">
        <f>IF($B20="","",COUNTIF(AB$3:AB20,"U"))</f>
        <v/>
      </c>
      <c r="AE20" s="17" t="str">
        <f t="shared" si="38"/>
        <v/>
      </c>
      <c r="AF20" s="19" t="str">
        <f t="shared" si="25"/>
        <v/>
      </c>
      <c r="AG20" s="16" t="str">
        <f t="shared" si="15"/>
        <v/>
      </c>
      <c r="AH20" s="15" t="str">
        <f t="shared" si="39"/>
        <v/>
      </c>
      <c r="AJ20" s="20" t="str">
        <f t="shared" si="27"/>
        <v/>
      </c>
      <c r="AK20" s="2"/>
    </row>
    <row r="21" spans="2:37" x14ac:dyDescent="0.2">
      <c r="B21" s="5"/>
      <c r="C21" s="14" t="str">
        <f t="shared" si="0"/>
        <v/>
      </c>
      <c r="D21" s="10" t="str">
        <f t="shared" si="1"/>
        <v/>
      </c>
      <c r="E21" s="11" t="str">
        <f t="shared" si="28"/>
        <v/>
      </c>
      <c r="F21" s="12" t="str">
        <f t="shared" si="29"/>
        <v/>
      </c>
      <c r="G21" s="18" t="str">
        <f>IF($B21="","",COUNTIF(F$3:F21,"D"))</f>
        <v/>
      </c>
      <c r="H21" s="13" t="str">
        <f>IF($B21="","",COUNTIF(F$3:F21,"U"))</f>
        <v/>
      </c>
      <c r="I21" s="17" t="str">
        <f t="shared" si="30"/>
        <v/>
      </c>
      <c r="J21" s="19" t="str">
        <f t="shared" si="8"/>
        <v/>
      </c>
      <c r="K21" s="16" t="str">
        <f t="shared" si="40"/>
        <v/>
      </c>
      <c r="L21" s="15" t="str">
        <f t="shared" si="31"/>
        <v/>
      </c>
      <c r="M21" s="8"/>
      <c r="N21" s="14" t="str">
        <f t="shared" si="2"/>
        <v/>
      </c>
      <c r="O21" s="10" t="str">
        <f t="shared" si="3"/>
        <v/>
      </c>
      <c r="P21" s="11" t="str">
        <f t="shared" si="32"/>
        <v/>
      </c>
      <c r="Q21" s="12" t="str">
        <f t="shared" si="33"/>
        <v/>
      </c>
      <c r="R21" s="18" t="str">
        <f>IF($B21="","",COUNTIF(Q$3:Q21,"D"))</f>
        <v/>
      </c>
      <c r="S21" s="13" t="str">
        <f>IF($B21="","",COUNTIF(Q$3:Q21,"U"))</f>
        <v/>
      </c>
      <c r="T21" s="17" t="str">
        <f t="shared" si="34"/>
        <v/>
      </c>
      <c r="U21" s="19" t="str">
        <f t="shared" si="12"/>
        <v/>
      </c>
      <c r="V21" s="16" t="str">
        <f t="shared" si="13"/>
        <v/>
      </c>
      <c r="W21" s="15" t="str">
        <f t="shared" si="35"/>
        <v/>
      </c>
      <c r="X21" s="6"/>
      <c r="Y21" s="14" t="str">
        <f t="shared" si="4"/>
        <v/>
      </c>
      <c r="Z21" s="10" t="str">
        <f t="shared" si="5"/>
        <v/>
      </c>
      <c r="AA21" s="11" t="str">
        <f t="shared" si="36"/>
        <v/>
      </c>
      <c r="AB21" s="12" t="str">
        <f t="shared" si="37"/>
        <v/>
      </c>
      <c r="AC21" s="18" t="str">
        <f>IF($B21="","",COUNTIF(AB$3:AB21,"D"))</f>
        <v/>
      </c>
      <c r="AD21" s="13" t="str">
        <f>IF($B21="","",COUNTIF(AB$3:AB21,"U"))</f>
        <v/>
      </c>
      <c r="AE21" s="17" t="str">
        <f t="shared" si="38"/>
        <v/>
      </c>
      <c r="AF21" s="19" t="str">
        <f t="shared" si="25"/>
        <v/>
      </c>
      <c r="AG21" s="16" t="str">
        <f t="shared" si="15"/>
        <v/>
      </c>
      <c r="AH21" s="15" t="str">
        <f t="shared" si="39"/>
        <v/>
      </c>
      <c r="AJ21" s="20" t="str">
        <f t="shared" si="27"/>
        <v/>
      </c>
      <c r="AK21" s="2"/>
    </row>
    <row r="22" spans="2:37" x14ac:dyDescent="0.2">
      <c r="B22" s="5"/>
      <c r="C22" s="14" t="str">
        <f t="shared" si="0"/>
        <v/>
      </c>
      <c r="D22" s="10" t="str">
        <f t="shared" si="1"/>
        <v/>
      </c>
      <c r="E22" s="11" t="str">
        <f t="shared" si="28"/>
        <v/>
      </c>
      <c r="F22" s="12" t="str">
        <f t="shared" si="29"/>
        <v/>
      </c>
      <c r="G22" s="18" t="str">
        <f>IF($B22="","",COUNTIF(F$3:F22,"D"))</f>
        <v/>
      </c>
      <c r="H22" s="13" t="str">
        <f>IF($B22="","",COUNTIF(F$3:F22,"U"))</f>
        <v/>
      </c>
      <c r="I22" s="17" t="str">
        <f t="shared" si="30"/>
        <v/>
      </c>
      <c r="J22" s="19" t="str">
        <f t="shared" si="8"/>
        <v/>
      </c>
      <c r="K22" s="16" t="str">
        <f t="shared" si="40"/>
        <v/>
      </c>
      <c r="L22" s="15" t="str">
        <f t="shared" si="31"/>
        <v/>
      </c>
      <c r="M22" s="8"/>
      <c r="N22" s="14" t="str">
        <f t="shared" si="2"/>
        <v/>
      </c>
      <c r="O22" s="10" t="str">
        <f t="shared" si="3"/>
        <v/>
      </c>
      <c r="P22" s="11" t="str">
        <f t="shared" si="32"/>
        <v/>
      </c>
      <c r="Q22" s="12" t="str">
        <f t="shared" si="33"/>
        <v/>
      </c>
      <c r="R22" s="18" t="str">
        <f>IF($B22="","",COUNTIF(Q$3:Q22,"D"))</f>
        <v/>
      </c>
      <c r="S22" s="13" t="str">
        <f>IF($B22="","",COUNTIF(Q$3:Q22,"U"))</f>
        <v/>
      </c>
      <c r="T22" s="17" t="str">
        <f t="shared" si="34"/>
        <v/>
      </c>
      <c r="U22" s="19" t="str">
        <f t="shared" si="12"/>
        <v/>
      </c>
      <c r="V22" s="16" t="str">
        <f t="shared" si="13"/>
        <v/>
      </c>
      <c r="W22" s="15" t="str">
        <f t="shared" si="35"/>
        <v/>
      </c>
      <c r="X22" s="6"/>
      <c r="Y22" s="14" t="str">
        <f t="shared" si="4"/>
        <v/>
      </c>
      <c r="Z22" s="10" t="str">
        <f t="shared" si="5"/>
        <v/>
      </c>
      <c r="AA22" s="11" t="str">
        <f t="shared" si="36"/>
        <v/>
      </c>
      <c r="AB22" s="12" t="str">
        <f t="shared" si="37"/>
        <v/>
      </c>
      <c r="AC22" s="18" t="str">
        <f>IF($B22="","",COUNTIF(AB$3:AB22,"D"))</f>
        <v/>
      </c>
      <c r="AD22" s="13" t="str">
        <f>IF($B22="","",COUNTIF(AB$3:AB22,"U"))</f>
        <v/>
      </c>
      <c r="AE22" s="17" t="str">
        <f t="shared" si="38"/>
        <v/>
      </c>
      <c r="AF22" s="19" t="str">
        <f t="shared" si="25"/>
        <v/>
      </c>
      <c r="AG22" s="16" t="str">
        <f t="shared" si="15"/>
        <v/>
      </c>
      <c r="AH22" s="15" t="str">
        <f t="shared" si="39"/>
        <v/>
      </c>
      <c r="AJ22" s="20" t="str">
        <f t="shared" si="27"/>
        <v/>
      </c>
      <c r="AK22" s="2"/>
    </row>
    <row r="23" spans="2:37" x14ac:dyDescent="0.2">
      <c r="B23" s="5"/>
      <c r="C23" s="14" t="str">
        <f t="shared" si="0"/>
        <v/>
      </c>
      <c r="D23" s="10" t="str">
        <f t="shared" si="1"/>
        <v/>
      </c>
      <c r="E23" s="11" t="str">
        <f t="shared" si="28"/>
        <v/>
      </c>
      <c r="F23" s="12" t="str">
        <f t="shared" si="29"/>
        <v/>
      </c>
      <c r="G23" s="18" t="str">
        <f>IF($B23="","",COUNTIF(F$3:F23,"D"))</f>
        <v/>
      </c>
      <c r="H23" s="13" t="str">
        <f>IF($B23="","",COUNTIF(F$3:F23,"U"))</f>
        <v/>
      </c>
      <c r="I23" s="17" t="str">
        <f t="shared" si="30"/>
        <v/>
      </c>
      <c r="J23" s="19" t="str">
        <f t="shared" si="8"/>
        <v/>
      </c>
      <c r="K23" s="16" t="str">
        <f t="shared" si="40"/>
        <v/>
      </c>
      <c r="L23" s="15" t="str">
        <f t="shared" si="31"/>
        <v/>
      </c>
      <c r="M23" s="8"/>
      <c r="N23" s="14" t="str">
        <f t="shared" si="2"/>
        <v/>
      </c>
      <c r="O23" s="10" t="str">
        <f t="shared" si="3"/>
        <v/>
      </c>
      <c r="P23" s="11" t="str">
        <f t="shared" si="32"/>
        <v/>
      </c>
      <c r="Q23" s="12" t="str">
        <f t="shared" si="33"/>
        <v/>
      </c>
      <c r="R23" s="18" t="str">
        <f>IF($B23="","",COUNTIF(Q$3:Q23,"D"))</f>
        <v/>
      </c>
      <c r="S23" s="13" t="str">
        <f>IF($B23="","",COUNTIF(Q$3:Q23,"U"))</f>
        <v/>
      </c>
      <c r="T23" s="17" t="str">
        <f t="shared" si="34"/>
        <v/>
      </c>
      <c r="U23" s="19" t="str">
        <f t="shared" si="12"/>
        <v/>
      </c>
      <c r="V23" s="16" t="str">
        <f t="shared" si="13"/>
        <v/>
      </c>
      <c r="W23" s="15" t="str">
        <f t="shared" si="35"/>
        <v/>
      </c>
      <c r="X23" s="6"/>
      <c r="Y23" s="14" t="str">
        <f t="shared" si="4"/>
        <v/>
      </c>
      <c r="Z23" s="10" t="str">
        <f t="shared" si="5"/>
        <v/>
      </c>
      <c r="AA23" s="11" t="str">
        <f t="shared" si="36"/>
        <v/>
      </c>
      <c r="AB23" s="12" t="str">
        <f t="shared" si="37"/>
        <v/>
      </c>
      <c r="AC23" s="18" t="str">
        <f>IF($B23="","",COUNTIF(AB$3:AB23,"D"))</f>
        <v/>
      </c>
      <c r="AD23" s="13" t="str">
        <f>IF($B23="","",COUNTIF(AB$3:AB23,"U"))</f>
        <v/>
      </c>
      <c r="AE23" s="17" t="str">
        <f t="shared" si="38"/>
        <v/>
      </c>
      <c r="AF23" s="19" t="str">
        <f t="shared" si="25"/>
        <v/>
      </c>
      <c r="AG23" s="16" t="str">
        <f t="shared" si="15"/>
        <v/>
      </c>
      <c r="AH23" s="15" t="str">
        <f t="shared" si="39"/>
        <v/>
      </c>
      <c r="AJ23" s="20" t="str">
        <f t="shared" si="27"/>
        <v/>
      </c>
      <c r="AK23" s="2"/>
    </row>
    <row r="24" spans="2:37" x14ac:dyDescent="0.2">
      <c r="B24" s="5"/>
      <c r="C24" s="14" t="str">
        <f t="shared" si="0"/>
        <v/>
      </c>
      <c r="D24" s="10" t="str">
        <f t="shared" si="1"/>
        <v/>
      </c>
      <c r="E24" s="11" t="str">
        <f t="shared" si="28"/>
        <v/>
      </c>
      <c r="F24" s="12" t="str">
        <f t="shared" si="29"/>
        <v/>
      </c>
      <c r="G24" s="18" t="str">
        <f>IF($B24="","",COUNTIF(F$3:F24,"D"))</f>
        <v/>
      </c>
      <c r="H24" s="13" t="str">
        <f>IF($B24="","",COUNTIF(F$3:F24,"U"))</f>
        <v/>
      </c>
      <c r="I24" s="17" t="str">
        <f t="shared" si="30"/>
        <v/>
      </c>
      <c r="J24" s="19" t="str">
        <f t="shared" si="8"/>
        <v/>
      </c>
      <c r="K24" s="16" t="str">
        <f t="shared" si="40"/>
        <v/>
      </c>
      <c r="L24" s="15" t="str">
        <f t="shared" si="31"/>
        <v/>
      </c>
      <c r="M24" s="8"/>
      <c r="N24" s="14" t="str">
        <f t="shared" si="2"/>
        <v/>
      </c>
      <c r="O24" s="10" t="str">
        <f t="shared" si="3"/>
        <v/>
      </c>
      <c r="P24" s="11" t="str">
        <f t="shared" si="32"/>
        <v/>
      </c>
      <c r="Q24" s="12" t="str">
        <f t="shared" si="33"/>
        <v/>
      </c>
      <c r="R24" s="18" t="str">
        <f>IF($B24="","",COUNTIF(Q$3:Q24,"D"))</f>
        <v/>
      </c>
      <c r="S24" s="13" t="str">
        <f>IF($B24="","",COUNTIF(Q$3:Q24,"U"))</f>
        <v/>
      </c>
      <c r="T24" s="17" t="str">
        <f t="shared" si="34"/>
        <v/>
      </c>
      <c r="U24" s="19" t="str">
        <f t="shared" si="12"/>
        <v/>
      </c>
      <c r="V24" s="16" t="str">
        <f t="shared" si="13"/>
        <v/>
      </c>
      <c r="W24" s="15" t="str">
        <f t="shared" si="35"/>
        <v/>
      </c>
      <c r="X24" s="6"/>
      <c r="Y24" s="14" t="str">
        <f t="shared" si="4"/>
        <v/>
      </c>
      <c r="Z24" s="10" t="str">
        <f t="shared" si="5"/>
        <v/>
      </c>
      <c r="AA24" s="11" t="str">
        <f t="shared" si="36"/>
        <v/>
      </c>
      <c r="AB24" s="12" t="str">
        <f t="shared" si="37"/>
        <v/>
      </c>
      <c r="AC24" s="18" t="str">
        <f>IF($B24="","",COUNTIF(AB$3:AB24,"D"))</f>
        <v/>
      </c>
      <c r="AD24" s="13" t="str">
        <f>IF($B24="","",COUNTIF(AB$3:AB24,"U"))</f>
        <v/>
      </c>
      <c r="AE24" s="17" t="str">
        <f t="shared" si="38"/>
        <v/>
      </c>
      <c r="AF24" s="19" t="str">
        <f t="shared" si="25"/>
        <v/>
      </c>
      <c r="AG24" s="16" t="str">
        <f t="shared" si="15"/>
        <v/>
      </c>
      <c r="AH24" s="15" t="str">
        <f t="shared" si="39"/>
        <v/>
      </c>
      <c r="AJ24" s="20" t="str">
        <f t="shared" si="27"/>
        <v/>
      </c>
      <c r="AK24" s="2"/>
    </row>
    <row r="25" spans="2:37" x14ac:dyDescent="0.2">
      <c r="B25" s="5"/>
      <c r="C25" s="14" t="str">
        <f t="shared" si="0"/>
        <v/>
      </c>
      <c r="D25" s="10" t="str">
        <f t="shared" si="1"/>
        <v/>
      </c>
      <c r="E25" s="11" t="str">
        <f t="shared" si="28"/>
        <v/>
      </c>
      <c r="F25" s="12" t="str">
        <f t="shared" si="29"/>
        <v/>
      </c>
      <c r="G25" s="18" t="str">
        <f>IF($B25="","",COUNTIF(F$3:F25,"D"))</f>
        <v/>
      </c>
      <c r="H25" s="13" t="str">
        <f>IF($B25="","",COUNTIF(F$3:F25,"U"))</f>
        <v/>
      </c>
      <c r="I25" s="17" t="str">
        <f t="shared" si="30"/>
        <v/>
      </c>
      <c r="J25" s="19" t="str">
        <f t="shared" si="8"/>
        <v/>
      </c>
      <c r="K25" s="16" t="str">
        <f t="shared" si="40"/>
        <v/>
      </c>
      <c r="L25" s="15" t="str">
        <f t="shared" si="31"/>
        <v/>
      </c>
      <c r="M25" s="8"/>
      <c r="N25" s="14" t="str">
        <f t="shared" si="2"/>
        <v/>
      </c>
      <c r="O25" s="10" t="str">
        <f t="shared" si="3"/>
        <v/>
      </c>
      <c r="P25" s="11" t="str">
        <f t="shared" si="32"/>
        <v/>
      </c>
      <c r="Q25" s="12" t="str">
        <f t="shared" si="33"/>
        <v/>
      </c>
      <c r="R25" s="18" t="str">
        <f>IF($B25="","",COUNTIF(Q$3:Q25,"D"))</f>
        <v/>
      </c>
      <c r="S25" s="13" t="str">
        <f>IF($B25="","",COUNTIF(Q$3:Q25,"U"))</f>
        <v/>
      </c>
      <c r="T25" s="17" t="str">
        <f t="shared" si="34"/>
        <v/>
      </c>
      <c r="U25" s="19" t="str">
        <f t="shared" si="12"/>
        <v/>
      </c>
      <c r="V25" s="16" t="str">
        <f t="shared" si="13"/>
        <v/>
      </c>
      <c r="W25" s="15" t="str">
        <f t="shared" si="35"/>
        <v/>
      </c>
      <c r="X25" s="6"/>
      <c r="Y25" s="14" t="str">
        <f t="shared" si="4"/>
        <v/>
      </c>
      <c r="Z25" s="10" t="str">
        <f t="shared" si="5"/>
        <v/>
      </c>
      <c r="AA25" s="11" t="str">
        <f t="shared" si="36"/>
        <v/>
      </c>
      <c r="AB25" s="12" t="str">
        <f t="shared" si="37"/>
        <v/>
      </c>
      <c r="AC25" s="18" t="str">
        <f>IF($B25="","",COUNTIF(AB$3:AB25,"D"))</f>
        <v/>
      </c>
      <c r="AD25" s="13" t="str">
        <f>IF($B25="","",COUNTIF(AB$3:AB25,"U"))</f>
        <v/>
      </c>
      <c r="AE25" s="17" t="str">
        <f t="shared" si="38"/>
        <v/>
      </c>
      <c r="AF25" s="19" t="str">
        <f t="shared" si="25"/>
        <v/>
      </c>
      <c r="AG25" s="16" t="str">
        <f t="shared" si="15"/>
        <v/>
      </c>
      <c r="AH25" s="15" t="str">
        <f t="shared" si="39"/>
        <v/>
      </c>
      <c r="AJ25" s="20" t="str">
        <f t="shared" si="27"/>
        <v/>
      </c>
      <c r="AK25" s="2"/>
    </row>
    <row r="26" spans="2:37" x14ac:dyDescent="0.2">
      <c r="B26" s="5"/>
      <c r="C26" s="14" t="str">
        <f t="shared" si="0"/>
        <v/>
      </c>
      <c r="D26" s="10" t="str">
        <f t="shared" si="1"/>
        <v/>
      </c>
      <c r="E26" s="11" t="str">
        <f t="shared" si="28"/>
        <v/>
      </c>
      <c r="F26" s="12" t="str">
        <f t="shared" si="29"/>
        <v/>
      </c>
      <c r="G26" s="18" t="str">
        <f>IF($B26="","",COUNTIF(F$3:F26,"D"))</f>
        <v/>
      </c>
      <c r="H26" s="13" t="str">
        <f>IF($B26="","",COUNTIF(F$3:F26,"U"))</f>
        <v/>
      </c>
      <c r="I26" s="17" t="str">
        <f t="shared" si="30"/>
        <v/>
      </c>
      <c r="J26" s="19" t="str">
        <f t="shared" si="8"/>
        <v/>
      </c>
      <c r="K26" s="16" t="str">
        <f t="shared" si="40"/>
        <v/>
      </c>
      <c r="L26" s="15" t="str">
        <f t="shared" si="31"/>
        <v/>
      </c>
      <c r="M26" s="8"/>
      <c r="N26" s="14" t="str">
        <f t="shared" si="2"/>
        <v/>
      </c>
      <c r="O26" s="10" t="str">
        <f t="shared" si="3"/>
        <v/>
      </c>
      <c r="P26" s="11" t="str">
        <f t="shared" si="32"/>
        <v/>
      </c>
      <c r="Q26" s="12" t="str">
        <f t="shared" si="33"/>
        <v/>
      </c>
      <c r="R26" s="18" t="str">
        <f>IF($B26="","",COUNTIF(Q$3:Q26,"D"))</f>
        <v/>
      </c>
      <c r="S26" s="13" t="str">
        <f>IF($B26="","",COUNTIF(Q$3:Q26,"U"))</f>
        <v/>
      </c>
      <c r="T26" s="17" t="str">
        <f t="shared" si="34"/>
        <v/>
      </c>
      <c r="U26" s="19" t="str">
        <f t="shared" si="12"/>
        <v/>
      </c>
      <c r="V26" s="16" t="str">
        <f t="shared" si="13"/>
        <v/>
      </c>
      <c r="W26" s="15" t="str">
        <f t="shared" si="35"/>
        <v/>
      </c>
      <c r="X26" s="6"/>
      <c r="Y26" s="14" t="str">
        <f t="shared" si="4"/>
        <v/>
      </c>
      <c r="Z26" s="10" t="str">
        <f t="shared" si="5"/>
        <v/>
      </c>
      <c r="AA26" s="11" t="str">
        <f t="shared" si="36"/>
        <v/>
      </c>
      <c r="AB26" s="12" t="str">
        <f t="shared" si="37"/>
        <v/>
      </c>
      <c r="AC26" s="18" t="str">
        <f>IF($B26="","",COUNTIF(AB$3:AB26,"D"))</f>
        <v/>
      </c>
      <c r="AD26" s="13" t="str">
        <f>IF($B26="","",COUNTIF(AB$3:AB26,"U"))</f>
        <v/>
      </c>
      <c r="AE26" s="17" t="str">
        <f t="shared" si="38"/>
        <v/>
      </c>
      <c r="AF26" s="19" t="str">
        <f t="shared" si="25"/>
        <v/>
      </c>
      <c r="AG26" s="16" t="str">
        <f t="shared" si="15"/>
        <v/>
      </c>
      <c r="AH26" s="15" t="str">
        <f t="shared" si="39"/>
        <v/>
      </c>
      <c r="AJ26" s="20" t="str">
        <f t="shared" si="27"/>
        <v/>
      </c>
      <c r="AK26" s="2"/>
    </row>
    <row r="27" spans="2:37" x14ac:dyDescent="0.2">
      <c r="B27" s="5"/>
      <c r="C27" s="14" t="str">
        <f t="shared" si="0"/>
        <v/>
      </c>
      <c r="D27" s="10" t="str">
        <f t="shared" si="1"/>
        <v/>
      </c>
      <c r="E27" s="11" t="str">
        <f t="shared" si="28"/>
        <v/>
      </c>
      <c r="F27" s="12" t="str">
        <f t="shared" si="29"/>
        <v/>
      </c>
      <c r="G27" s="18" t="str">
        <f>IF($B27="","",COUNTIF(F$3:F27,"D"))</f>
        <v/>
      </c>
      <c r="H27" s="13" t="str">
        <f>IF($B27="","",COUNTIF(F$3:F27,"U"))</f>
        <v/>
      </c>
      <c r="I27" s="17" t="str">
        <f t="shared" si="30"/>
        <v/>
      </c>
      <c r="J27" s="19" t="str">
        <f t="shared" si="8"/>
        <v/>
      </c>
      <c r="K27" s="16" t="str">
        <f t="shared" si="40"/>
        <v/>
      </c>
      <c r="L27" s="15" t="str">
        <f t="shared" si="31"/>
        <v/>
      </c>
      <c r="M27" s="8"/>
      <c r="N27" s="14" t="str">
        <f t="shared" si="2"/>
        <v/>
      </c>
      <c r="O27" s="10" t="str">
        <f t="shared" si="3"/>
        <v/>
      </c>
      <c r="P27" s="11" t="str">
        <f t="shared" si="32"/>
        <v/>
      </c>
      <c r="Q27" s="12" t="str">
        <f t="shared" si="33"/>
        <v/>
      </c>
      <c r="R27" s="18" t="str">
        <f>IF($B27="","",COUNTIF(Q$3:Q27,"D"))</f>
        <v/>
      </c>
      <c r="S27" s="13" t="str">
        <f>IF($B27="","",COUNTIF(Q$3:Q27,"U"))</f>
        <v/>
      </c>
      <c r="T27" s="17" t="str">
        <f t="shared" si="34"/>
        <v/>
      </c>
      <c r="U27" s="19" t="str">
        <f t="shared" si="12"/>
        <v/>
      </c>
      <c r="V27" s="16" t="str">
        <f t="shared" si="13"/>
        <v/>
      </c>
      <c r="W27" s="15" t="str">
        <f t="shared" si="35"/>
        <v/>
      </c>
      <c r="X27" s="6"/>
      <c r="Y27" s="14" t="str">
        <f t="shared" si="4"/>
        <v/>
      </c>
      <c r="Z27" s="10" t="str">
        <f t="shared" si="5"/>
        <v/>
      </c>
      <c r="AA27" s="11" t="str">
        <f t="shared" si="36"/>
        <v/>
      </c>
      <c r="AB27" s="12" t="str">
        <f t="shared" si="37"/>
        <v/>
      </c>
      <c r="AC27" s="18" t="str">
        <f>IF($B27="","",COUNTIF(AB$3:AB27,"D"))</f>
        <v/>
      </c>
      <c r="AD27" s="13" t="str">
        <f>IF($B27="","",COUNTIF(AB$3:AB27,"U"))</f>
        <v/>
      </c>
      <c r="AE27" s="17" t="str">
        <f t="shared" si="38"/>
        <v/>
      </c>
      <c r="AF27" s="19" t="str">
        <f t="shared" si="25"/>
        <v/>
      </c>
      <c r="AG27" s="16" t="str">
        <f t="shared" si="15"/>
        <v/>
      </c>
      <c r="AH27" s="15" t="str">
        <f t="shared" si="39"/>
        <v/>
      </c>
      <c r="AJ27" s="20" t="str">
        <f t="shared" si="27"/>
        <v/>
      </c>
      <c r="AK27" s="2"/>
    </row>
    <row r="28" spans="2:37" x14ac:dyDescent="0.2">
      <c r="B28" s="5"/>
      <c r="C28" s="14" t="str">
        <f t="shared" si="0"/>
        <v/>
      </c>
      <c r="D28" s="10" t="str">
        <f t="shared" si="1"/>
        <v/>
      </c>
      <c r="E28" s="11" t="str">
        <f t="shared" si="28"/>
        <v/>
      </c>
      <c r="F28" s="12" t="str">
        <f t="shared" si="29"/>
        <v/>
      </c>
      <c r="G28" s="18" t="str">
        <f>IF($B28="","",COUNTIF(F$3:F28,"D"))</f>
        <v/>
      </c>
      <c r="H28" s="13" t="str">
        <f>IF($B28="","",COUNTIF(F$3:F28,"U"))</f>
        <v/>
      </c>
      <c r="I28" s="17" t="str">
        <f t="shared" si="30"/>
        <v/>
      </c>
      <c r="J28" s="19" t="str">
        <f t="shared" si="8"/>
        <v/>
      </c>
      <c r="K28" s="16" t="str">
        <f t="shared" si="40"/>
        <v/>
      </c>
      <c r="L28" s="15" t="str">
        <f t="shared" si="31"/>
        <v/>
      </c>
      <c r="M28" s="8"/>
      <c r="N28" s="14" t="str">
        <f t="shared" si="2"/>
        <v/>
      </c>
      <c r="O28" s="10" t="str">
        <f t="shared" si="3"/>
        <v/>
      </c>
      <c r="P28" s="11" t="str">
        <f t="shared" si="32"/>
        <v/>
      </c>
      <c r="Q28" s="12" t="str">
        <f t="shared" si="33"/>
        <v/>
      </c>
      <c r="R28" s="18" t="str">
        <f>IF($B28="","",COUNTIF(Q$3:Q28,"D"))</f>
        <v/>
      </c>
      <c r="S28" s="13" t="str">
        <f>IF($B28="","",COUNTIF(Q$3:Q28,"U"))</f>
        <v/>
      </c>
      <c r="T28" s="17" t="str">
        <f t="shared" si="34"/>
        <v/>
      </c>
      <c r="U28" s="19" t="str">
        <f t="shared" si="12"/>
        <v/>
      </c>
      <c r="V28" s="16" t="str">
        <f t="shared" si="13"/>
        <v/>
      </c>
      <c r="W28" s="15" t="str">
        <f t="shared" si="35"/>
        <v/>
      </c>
      <c r="X28" s="6"/>
      <c r="Y28" s="14" t="str">
        <f t="shared" si="4"/>
        <v/>
      </c>
      <c r="Z28" s="10" t="str">
        <f t="shared" si="5"/>
        <v/>
      </c>
      <c r="AA28" s="11" t="str">
        <f t="shared" si="36"/>
        <v/>
      </c>
      <c r="AB28" s="12" t="str">
        <f t="shared" si="37"/>
        <v/>
      </c>
      <c r="AC28" s="18" t="str">
        <f>IF($B28="","",COUNTIF(AB$3:AB28,"D"))</f>
        <v/>
      </c>
      <c r="AD28" s="13" t="str">
        <f>IF($B28="","",COUNTIF(AB$3:AB28,"U"))</f>
        <v/>
      </c>
      <c r="AE28" s="17" t="str">
        <f t="shared" si="38"/>
        <v/>
      </c>
      <c r="AF28" s="19" t="str">
        <f t="shared" si="25"/>
        <v/>
      </c>
      <c r="AG28" s="16" t="str">
        <f t="shared" si="15"/>
        <v/>
      </c>
      <c r="AH28" s="15" t="str">
        <f t="shared" si="39"/>
        <v/>
      </c>
      <c r="AJ28" s="20" t="str">
        <f t="shared" si="27"/>
        <v/>
      </c>
      <c r="AK28" s="2"/>
    </row>
    <row r="29" spans="2:37" x14ac:dyDescent="0.2">
      <c r="B29" s="5"/>
      <c r="C29" s="14" t="str">
        <f t="shared" si="0"/>
        <v/>
      </c>
      <c r="D29" s="10" t="str">
        <f t="shared" si="1"/>
        <v/>
      </c>
      <c r="E29" s="11" t="str">
        <f t="shared" si="28"/>
        <v/>
      </c>
      <c r="F29" s="12" t="str">
        <f t="shared" si="29"/>
        <v/>
      </c>
      <c r="G29" s="18" t="str">
        <f>IF($B29="","",COUNTIF(F$3:F29,"D"))</f>
        <v/>
      </c>
      <c r="H29" s="13" t="str">
        <f>IF($B29="","",COUNTIF(F$3:F29,"U"))</f>
        <v/>
      </c>
      <c r="I29" s="17" t="str">
        <f t="shared" si="30"/>
        <v/>
      </c>
      <c r="J29" s="19" t="str">
        <f t="shared" si="8"/>
        <v/>
      </c>
      <c r="K29" s="16" t="str">
        <f t="shared" si="40"/>
        <v/>
      </c>
      <c r="L29" s="15" t="str">
        <f t="shared" si="31"/>
        <v/>
      </c>
      <c r="M29" s="8"/>
      <c r="N29" s="14" t="str">
        <f t="shared" si="2"/>
        <v/>
      </c>
      <c r="O29" s="10" t="str">
        <f t="shared" si="3"/>
        <v/>
      </c>
      <c r="P29" s="11" t="str">
        <f t="shared" si="32"/>
        <v/>
      </c>
      <c r="Q29" s="12" t="str">
        <f t="shared" si="33"/>
        <v/>
      </c>
      <c r="R29" s="18" t="str">
        <f>IF($B29="","",COUNTIF(Q$3:Q29,"D"))</f>
        <v/>
      </c>
      <c r="S29" s="13" t="str">
        <f>IF($B29="","",COUNTIF(Q$3:Q29,"U"))</f>
        <v/>
      </c>
      <c r="T29" s="17" t="str">
        <f t="shared" si="34"/>
        <v/>
      </c>
      <c r="U29" s="19" t="str">
        <f t="shared" si="12"/>
        <v/>
      </c>
      <c r="V29" s="16" t="str">
        <f t="shared" si="13"/>
        <v/>
      </c>
      <c r="W29" s="15" t="str">
        <f t="shared" si="35"/>
        <v/>
      </c>
      <c r="X29" s="6"/>
      <c r="Y29" s="14" t="str">
        <f t="shared" si="4"/>
        <v/>
      </c>
      <c r="Z29" s="10" t="str">
        <f t="shared" si="5"/>
        <v/>
      </c>
      <c r="AA29" s="11" t="str">
        <f t="shared" si="36"/>
        <v/>
      </c>
      <c r="AB29" s="12" t="str">
        <f t="shared" si="37"/>
        <v/>
      </c>
      <c r="AC29" s="18" t="str">
        <f>IF($B29="","",COUNTIF(AB$3:AB29,"D"))</f>
        <v/>
      </c>
      <c r="AD29" s="13" t="str">
        <f>IF($B29="","",COUNTIF(AB$3:AB29,"U"))</f>
        <v/>
      </c>
      <c r="AE29" s="17" t="str">
        <f t="shared" si="38"/>
        <v/>
      </c>
      <c r="AF29" s="19" t="str">
        <f t="shared" si="25"/>
        <v/>
      </c>
      <c r="AG29" s="16" t="str">
        <f t="shared" si="15"/>
        <v/>
      </c>
      <c r="AH29" s="15" t="str">
        <f t="shared" si="39"/>
        <v/>
      </c>
      <c r="AJ29" s="20" t="str">
        <f t="shared" si="27"/>
        <v/>
      </c>
      <c r="AK29" s="2"/>
    </row>
    <row r="30" spans="2:37" x14ac:dyDescent="0.2">
      <c r="B30" s="5"/>
      <c r="C30" s="14" t="str">
        <f t="shared" si="0"/>
        <v/>
      </c>
      <c r="D30" s="10" t="str">
        <f t="shared" si="1"/>
        <v/>
      </c>
      <c r="E30" s="11" t="str">
        <f t="shared" si="28"/>
        <v/>
      </c>
      <c r="F30" s="12" t="str">
        <f t="shared" si="29"/>
        <v/>
      </c>
      <c r="G30" s="18" t="str">
        <f>IF($B30="","",COUNTIF(F$3:F30,"D"))</f>
        <v/>
      </c>
      <c r="H30" s="13" t="str">
        <f>IF($B30="","",COUNTIF(F$3:F30,"U"))</f>
        <v/>
      </c>
      <c r="I30" s="17" t="str">
        <f t="shared" si="30"/>
        <v/>
      </c>
      <c r="J30" s="19" t="str">
        <f t="shared" si="8"/>
        <v/>
      </c>
      <c r="K30" s="16" t="str">
        <f t="shared" si="40"/>
        <v/>
      </c>
      <c r="L30" s="15" t="str">
        <f t="shared" si="31"/>
        <v/>
      </c>
      <c r="M30" s="8"/>
      <c r="N30" s="14" t="str">
        <f t="shared" si="2"/>
        <v/>
      </c>
      <c r="O30" s="10" t="str">
        <f t="shared" si="3"/>
        <v/>
      </c>
      <c r="P30" s="11" t="str">
        <f t="shared" si="32"/>
        <v/>
      </c>
      <c r="Q30" s="12" t="str">
        <f t="shared" si="33"/>
        <v/>
      </c>
      <c r="R30" s="18" t="str">
        <f>IF($B30="","",COUNTIF(Q$3:Q30,"D"))</f>
        <v/>
      </c>
      <c r="S30" s="13" t="str">
        <f>IF($B30="","",COUNTIF(Q$3:Q30,"U"))</f>
        <v/>
      </c>
      <c r="T30" s="17" t="str">
        <f t="shared" si="34"/>
        <v/>
      </c>
      <c r="U30" s="19" t="str">
        <f t="shared" si="12"/>
        <v/>
      </c>
      <c r="V30" s="16" t="str">
        <f t="shared" si="13"/>
        <v/>
      </c>
      <c r="W30" s="15" t="str">
        <f t="shared" si="35"/>
        <v/>
      </c>
      <c r="X30" s="6"/>
      <c r="Y30" s="14" t="str">
        <f t="shared" si="4"/>
        <v/>
      </c>
      <c r="Z30" s="10" t="str">
        <f t="shared" si="5"/>
        <v/>
      </c>
      <c r="AA30" s="11" t="str">
        <f t="shared" si="36"/>
        <v/>
      </c>
      <c r="AB30" s="12" t="str">
        <f t="shared" si="37"/>
        <v/>
      </c>
      <c r="AC30" s="18" t="str">
        <f>IF($B30="","",COUNTIF(AB$3:AB30,"D"))</f>
        <v/>
      </c>
      <c r="AD30" s="13" t="str">
        <f>IF($B30="","",COUNTIF(AB$3:AB30,"U"))</f>
        <v/>
      </c>
      <c r="AE30" s="17" t="str">
        <f t="shared" si="38"/>
        <v/>
      </c>
      <c r="AF30" s="19" t="str">
        <f t="shared" si="25"/>
        <v/>
      </c>
      <c r="AG30" s="16" t="str">
        <f t="shared" si="15"/>
        <v/>
      </c>
      <c r="AH30" s="15" t="str">
        <f t="shared" si="39"/>
        <v/>
      </c>
      <c r="AJ30" s="20" t="str">
        <f t="shared" si="27"/>
        <v/>
      </c>
      <c r="AK30" s="2"/>
    </row>
    <row r="31" spans="2:37" x14ac:dyDescent="0.2">
      <c r="B31" s="5"/>
      <c r="C31" s="14" t="str">
        <f t="shared" si="0"/>
        <v/>
      </c>
      <c r="D31" s="10" t="str">
        <f t="shared" si="1"/>
        <v/>
      </c>
      <c r="E31" s="11" t="str">
        <f t="shared" si="28"/>
        <v/>
      </c>
      <c r="F31" s="12" t="str">
        <f t="shared" si="29"/>
        <v/>
      </c>
      <c r="G31" s="18" t="str">
        <f>IF($B31="","",COUNTIF(F$3:F31,"D"))</f>
        <v/>
      </c>
      <c r="H31" s="13" t="str">
        <f>IF($B31="","",COUNTIF(F$3:F31,"U"))</f>
        <v/>
      </c>
      <c r="I31" s="17" t="str">
        <f t="shared" si="30"/>
        <v/>
      </c>
      <c r="J31" s="19" t="str">
        <f t="shared" si="8"/>
        <v/>
      </c>
      <c r="K31" s="16" t="str">
        <f t="shared" si="40"/>
        <v/>
      </c>
      <c r="L31" s="15" t="str">
        <f t="shared" si="31"/>
        <v/>
      </c>
      <c r="M31" s="8"/>
      <c r="N31" s="14" t="str">
        <f t="shared" si="2"/>
        <v/>
      </c>
      <c r="O31" s="10" t="str">
        <f t="shared" si="3"/>
        <v/>
      </c>
      <c r="P31" s="11" t="str">
        <f t="shared" si="32"/>
        <v/>
      </c>
      <c r="Q31" s="12" t="str">
        <f t="shared" si="33"/>
        <v/>
      </c>
      <c r="R31" s="18" t="str">
        <f>IF($B31="","",COUNTIF(Q$3:Q31,"D"))</f>
        <v/>
      </c>
      <c r="S31" s="13" t="str">
        <f>IF($B31="","",COUNTIF(Q$3:Q31,"U"))</f>
        <v/>
      </c>
      <c r="T31" s="17" t="str">
        <f t="shared" si="34"/>
        <v/>
      </c>
      <c r="U31" s="19" t="str">
        <f t="shared" si="12"/>
        <v/>
      </c>
      <c r="V31" s="16" t="str">
        <f t="shared" si="13"/>
        <v/>
      </c>
      <c r="W31" s="15" t="str">
        <f t="shared" si="35"/>
        <v/>
      </c>
      <c r="X31" s="6"/>
      <c r="Y31" s="14" t="str">
        <f t="shared" si="4"/>
        <v/>
      </c>
      <c r="Z31" s="10" t="str">
        <f t="shared" si="5"/>
        <v/>
      </c>
      <c r="AA31" s="11" t="str">
        <f t="shared" si="36"/>
        <v/>
      </c>
      <c r="AB31" s="12" t="str">
        <f t="shared" si="37"/>
        <v/>
      </c>
      <c r="AC31" s="18" t="str">
        <f>IF($B31="","",COUNTIF(AB$3:AB31,"D"))</f>
        <v/>
      </c>
      <c r="AD31" s="13" t="str">
        <f>IF($B31="","",COUNTIF(AB$3:AB31,"U"))</f>
        <v/>
      </c>
      <c r="AE31" s="17" t="str">
        <f t="shared" si="38"/>
        <v/>
      </c>
      <c r="AF31" s="19" t="str">
        <f t="shared" si="25"/>
        <v/>
      </c>
      <c r="AG31" s="16" t="str">
        <f t="shared" si="15"/>
        <v/>
      </c>
      <c r="AH31" s="15" t="str">
        <f t="shared" si="39"/>
        <v/>
      </c>
      <c r="AJ31" s="20" t="str">
        <f t="shared" si="27"/>
        <v/>
      </c>
      <c r="AK31" s="2"/>
    </row>
    <row r="32" spans="2:37" x14ac:dyDescent="0.2">
      <c r="B32" s="5"/>
      <c r="C32" s="14" t="str">
        <f t="shared" si="0"/>
        <v/>
      </c>
      <c r="D32" s="10" t="str">
        <f t="shared" si="1"/>
        <v/>
      </c>
      <c r="E32" s="11" t="str">
        <f t="shared" si="28"/>
        <v/>
      </c>
      <c r="F32" s="12" t="str">
        <f t="shared" si="29"/>
        <v/>
      </c>
      <c r="G32" s="18" t="str">
        <f>IF($B32="","",COUNTIF(F$3:F32,"D"))</f>
        <v/>
      </c>
      <c r="H32" s="13" t="str">
        <f>IF($B32="","",COUNTIF(F$3:F32,"U"))</f>
        <v/>
      </c>
      <c r="I32" s="17" t="str">
        <f t="shared" si="30"/>
        <v/>
      </c>
      <c r="J32" s="19" t="str">
        <f t="shared" si="8"/>
        <v/>
      </c>
      <c r="K32" s="16" t="str">
        <f t="shared" si="40"/>
        <v/>
      </c>
      <c r="L32" s="15" t="str">
        <f t="shared" si="31"/>
        <v/>
      </c>
      <c r="M32" s="8"/>
      <c r="N32" s="14" t="str">
        <f t="shared" si="2"/>
        <v/>
      </c>
      <c r="O32" s="10" t="str">
        <f t="shared" si="3"/>
        <v/>
      </c>
      <c r="P32" s="11" t="str">
        <f t="shared" si="32"/>
        <v/>
      </c>
      <c r="Q32" s="12" t="str">
        <f t="shared" si="33"/>
        <v/>
      </c>
      <c r="R32" s="18" t="str">
        <f>IF($B32="","",COUNTIF(Q$3:Q32,"D"))</f>
        <v/>
      </c>
      <c r="S32" s="13" t="str">
        <f>IF($B32="","",COUNTIF(Q$3:Q32,"U"))</f>
        <v/>
      </c>
      <c r="T32" s="17" t="str">
        <f t="shared" si="34"/>
        <v/>
      </c>
      <c r="U32" s="19" t="str">
        <f t="shared" si="12"/>
        <v/>
      </c>
      <c r="V32" s="16" t="str">
        <f t="shared" si="13"/>
        <v/>
      </c>
      <c r="W32" s="15" t="str">
        <f t="shared" si="35"/>
        <v/>
      </c>
      <c r="X32" s="6"/>
      <c r="Y32" s="14" t="str">
        <f t="shared" si="4"/>
        <v/>
      </c>
      <c r="Z32" s="10" t="str">
        <f t="shared" si="5"/>
        <v/>
      </c>
      <c r="AA32" s="11" t="str">
        <f t="shared" si="36"/>
        <v/>
      </c>
      <c r="AB32" s="12" t="str">
        <f t="shared" si="37"/>
        <v/>
      </c>
      <c r="AC32" s="18" t="str">
        <f>IF($B32="","",COUNTIF(AB$3:AB32,"D"))</f>
        <v/>
      </c>
      <c r="AD32" s="13" t="str">
        <f>IF($B32="","",COUNTIF(AB$3:AB32,"U"))</f>
        <v/>
      </c>
      <c r="AE32" s="17" t="str">
        <f t="shared" si="38"/>
        <v/>
      </c>
      <c r="AF32" s="19" t="str">
        <f t="shared" si="25"/>
        <v/>
      </c>
      <c r="AG32" s="16" t="str">
        <f t="shared" si="15"/>
        <v/>
      </c>
      <c r="AH32" s="15" t="str">
        <f t="shared" si="39"/>
        <v/>
      </c>
      <c r="AJ32" s="20" t="str">
        <f t="shared" si="27"/>
        <v/>
      </c>
      <c r="AK32" s="2"/>
    </row>
    <row r="33" spans="2:37" x14ac:dyDescent="0.2">
      <c r="B33" s="5"/>
      <c r="C33" s="14" t="str">
        <f t="shared" si="0"/>
        <v/>
      </c>
      <c r="D33" s="10" t="str">
        <f t="shared" si="1"/>
        <v/>
      </c>
      <c r="E33" s="11" t="str">
        <f t="shared" si="28"/>
        <v/>
      </c>
      <c r="F33" s="12" t="str">
        <f t="shared" si="29"/>
        <v/>
      </c>
      <c r="G33" s="18" t="str">
        <f>IF($B33="","",COUNTIF(F$3:F33,"D"))</f>
        <v/>
      </c>
      <c r="H33" s="13" t="str">
        <f>IF($B33="","",COUNTIF(F$3:F33,"U"))</f>
        <v/>
      </c>
      <c r="I33" s="17" t="str">
        <f t="shared" si="30"/>
        <v/>
      </c>
      <c r="J33" s="19" t="str">
        <f t="shared" si="8"/>
        <v/>
      </c>
      <c r="K33" s="16" t="str">
        <f t="shared" si="40"/>
        <v/>
      </c>
      <c r="L33" s="15" t="str">
        <f t="shared" si="31"/>
        <v/>
      </c>
      <c r="M33" s="8"/>
      <c r="N33" s="14" t="str">
        <f t="shared" si="2"/>
        <v/>
      </c>
      <c r="O33" s="10" t="str">
        <f t="shared" si="3"/>
        <v/>
      </c>
      <c r="P33" s="11" t="str">
        <f t="shared" si="32"/>
        <v/>
      </c>
      <c r="Q33" s="12" t="str">
        <f t="shared" si="33"/>
        <v/>
      </c>
      <c r="R33" s="18" t="str">
        <f>IF($B33="","",COUNTIF(Q$3:Q33,"D"))</f>
        <v/>
      </c>
      <c r="S33" s="13" t="str">
        <f>IF($B33="","",COUNTIF(Q$3:Q33,"U"))</f>
        <v/>
      </c>
      <c r="T33" s="17" t="str">
        <f t="shared" si="34"/>
        <v/>
      </c>
      <c r="U33" s="19" t="str">
        <f t="shared" si="12"/>
        <v/>
      </c>
      <c r="V33" s="16" t="str">
        <f t="shared" si="13"/>
        <v/>
      </c>
      <c r="W33" s="15" t="str">
        <f t="shared" si="35"/>
        <v/>
      </c>
      <c r="X33" s="6"/>
      <c r="Y33" s="14" t="str">
        <f t="shared" si="4"/>
        <v/>
      </c>
      <c r="Z33" s="10" t="str">
        <f t="shared" si="5"/>
        <v/>
      </c>
      <c r="AA33" s="11" t="str">
        <f t="shared" si="36"/>
        <v/>
      </c>
      <c r="AB33" s="12" t="str">
        <f t="shared" si="37"/>
        <v/>
      </c>
      <c r="AC33" s="18" t="str">
        <f>IF($B33="","",COUNTIF(AB$3:AB33,"D"))</f>
        <v/>
      </c>
      <c r="AD33" s="13" t="str">
        <f>IF($B33="","",COUNTIF(AB$3:AB33,"U"))</f>
        <v/>
      </c>
      <c r="AE33" s="17" t="str">
        <f t="shared" si="38"/>
        <v/>
      </c>
      <c r="AF33" s="19" t="str">
        <f t="shared" si="25"/>
        <v/>
      </c>
      <c r="AG33" s="16" t="str">
        <f t="shared" si="15"/>
        <v/>
      </c>
      <c r="AH33" s="15" t="str">
        <f t="shared" si="39"/>
        <v/>
      </c>
      <c r="AJ33" s="20" t="str">
        <f t="shared" si="27"/>
        <v/>
      </c>
      <c r="AK33" s="2"/>
    </row>
    <row r="34" spans="2:37" x14ac:dyDescent="0.2">
      <c r="B34" s="5"/>
      <c r="C34" s="14" t="str">
        <f t="shared" si="0"/>
        <v/>
      </c>
      <c r="D34" s="10" t="str">
        <f t="shared" si="1"/>
        <v/>
      </c>
      <c r="E34" s="11" t="str">
        <f t="shared" si="28"/>
        <v/>
      </c>
      <c r="F34" s="12" t="str">
        <f t="shared" si="29"/>
        <v/>
      </c>
      <c r="G34" s="18" t="str">
        <f>IF($B34="","",COUNTIF(F$3:F34,"D"))</f>
        <v/>
      </c>
      <c r="H34" s="13" t="str">
        <f>IF($B34="","",COUNTIF(F$3:F34,"U"))</f>
        <v/>
      </c>
      <c r="I34" s="17" t="str">
        <f t="shared" si="30"/>
        <v/>
      </c>
      <c r="J34" s="19" t="str">
        <f t="shared" si="8"/>
        <v/>
      </c>
      <c r="K34" s="16" t="str">
        <f t="shared" si="40"/>
        <v/>
      </c>
      <c r="L34" s="15" t="str">
        <f t="shared" si="31"/>
        <v/>
      </c>
      <c r="M34" s="8"/>
      <c r="N34" s="14" t="str">
        <f t="shared" si="2"/>
        <v/>
      </c>
      <c r="O34" s="10" t="str">
        <f t="shared" si="3"/>
        <v/>
      </c>
      <c r="P34" s="11" t="str">
        <f t="shared" si="32"/>
        <v/>
      </c>
      <c r="Q34" s="12" t="str">
        <f t="shared" si="33"/>
        <v/>
      </c>
      <c r="R34" s="18" t="str">
        <f>IF($B34="","",COUNTIF(Q$3:Q34,"D"))</f>
        <v/>
      </c>
      <c r="S34" s="13" t="str">
        <f>IF($B34="","",COUNTIF(Q$3:Q34,"U"))</f>
        <v/>
      </c>
      <c r="T34" s="17" t="str">
        <f t="shared" si="34"/>
        <v/>
      </c>
      <c r="U34" s="19" t="str">
        <f t="shared" si="12"/>
        <v/>
      </c>
      <c r="V34" s="16" t="str">
        <f t="shared" si="13"/>
        <v/>
      </c>
      <c r="W34" s="15" t="str">
        <f t="shared" si="35"/>
        <v/>
      </c>
      <c r="X34" s="6"/>
      <c r="Y34" s="14" t="str">
        <f t="shared" si="4"/>
        <v/>
      </c>
      <c r="Z34" s="10" t="str">
        <f t="shared" si="5"/>
        <v/>
      </c>
      <c r="AA34" s="11" t="str">
        <f t="shared" si="36"/>
        <v/>
      </c>
      <c r="AB34" s="12" t="str">
        <f t="shared" si="37"/>
        <v/>
      </c>
      <c r="AC34" s="18" t="str">
        <f>IF($B34="","",COUNTIF(AB$3:AB34,"D"))</f>
        <v/>
      </c>
      <c r="AD34" s="13" t="str">
        <f>IF($B34="","",COUNTIF(AB$3:AB34,"U"))</f>
        <v/>
      </c>
      <c r="AE34" s="17" t="str">
        <f t="shared" si="38"/>
        <v/>
      </c>
      <c r="AF34" s="19" t="str">
        <f t="shared" si="25"/>
        <v/>
      </c>
      <c r="AG34" s="16" t="str">
        <f t="shared" si="15"/>
        <v/>
      </c>
      <c r="AH34" s="15" t="str">
        <f t="shared" si="39"/>
        <v/>
      </c>
      <c r="AJ34" s="20" t="str">
        <f t="shared" si="27"/>
        <v/>
      </c>
      <c r="AK34" s="2"/>
    </row>
    <row r="35" spans="2:37" x14ac:dyDescent="0.2">
      <c r="B35" s="5"/>
      <c r="C35" s="14" t="str">
        <f t="shared" si="0"/>
        <v/>
      </c>
      <c r="D35" s="10" t="str">
        <f t="shared" si="1"/>
        <v/>
      </c>
      <c r="E35" s="11" t="str">
        <f t="shared" si="28"/>
        <v/>
      </c>
      <c r="F35" s="12" t="str">
        <f t="shared" si="29"/>
        <v/>
      </c>
      <c r="G35" s="18" t="str">
        <f>IF($B35="","",COUNTIF(F$3:F35,"D"))</f>
        <v/>
      </c>
      <c r="H35" s="13" t="str">
        <f>IF($B35="","",COUNTIF(F$3:F35,"U"))</f>
        <v/>
      </c>
      <c r="I35" s="17" t="str">
        <f t="shared" si="30"/>
        <v/>
      </c>
      <c r="J35" s="19" t="str">
        <f t="shared" si="8"/>
        <v/>
      </c>
      <c r="K35" s="16" t="str">
        <f t="shared" si="40"/>
        <v/>
      </c>
      <c r="L35" s="15" t="str">
        <f t="shared" si="31"/>
        <v/>
      </c>
      <c r="M35" s="8"/>
      <c r="N35" s="14" t="str">
        <f t="shared" si="2"/>
        <v/>
      </c>
      <c r="O35" s="10" t="str">
        <f t="shared" si="3"/>
        <v/>
      </c>
      <c r="P35" s="11" t="str">
        <f t="shared" si="32"/>
        <v/>
      </c>
      <c r="Q35" s="12" t="str">
        <f t="shared" si="33"/>
        <v/>
      </c>
      <c r="R35" s="18" t="str">
        <f>IF($B35="","",COUNTIF(Q$3:Q35,"D"))</f>
        <v/>
      </c>
      <c r="S35" s="13" t="str">
        <f>IF($B35="","",COUNTIF(Q$3:Q35,"U"))</f>
        <v/>
      </c>
      <c r="T35" s="17" t="str">
        <f t="shared" si="34"/>
        <v/>
      </c>
      <c r="U35" s="19" t="str">
        <f t="shared" si="12"/>
        <v/>
      </c>
      <c r="V35" s="16" t="str">
        <f t="shared" si="13"/>
        <v/>
      </c>
      <c r="W35" s="15" t="str">
        <f t="shared" si="35"/>
        <v/>
      </c>
      <c r="X35" s="6"/>
      <c r="Y35" s="14" t="str">
        <f t="shared" si="4"/>
        <v/>
      </c>
      <c r="Z35" s="10" t="str">
        <f t="shared" si="5"/>
        <v/>
      </c>
      <c r="AA35" s="11" t="str">
        <f t="shared" si="36"/>
        <v/>
      </c>
      <c r="AB35" s="12" t="str">
        <f t="shared" si="37"/>
        <v/>
      </c>
      <c r="AC35" s="18" t="str">
        <f>IF($B35="","",COUNTIF(AB$3:AB35,"D"))</f>
        <v/>
      </c>
      <c r="AD35" s="13" t="str">
        <f>IF($B35="","",COUNTIF(AB$3:AB35,"U"))</f>
        <v/>
      </c>
      <c r="AE35" s="17" t="str">
        <f t="shared" si="38"/>
        <v/>
      </c>
      <c r="AF35" s="19" t="str">
        <f t="shared" si="25"/>
        <v/>
      </c>
      <c r="AG35" s="16" t="str">
        <f t="shared" si="15"/>
        <v/>
      </c>
      <c r="AH35" s="15" t="str">
        <f t="shared" si="39"/>
        <v/>
      </c>
      <c r="AJ35" s="20" t="str">
        <f t="shared" si="27"/>
        <v/>
      </c>
      <c r="AK35" s="2"/>
    </row>
    <row r="36" spans="2:37" x14ac:dyDescent="0.2">
      <c r="B36" s="5"/>
      <c r="C36" s="14" t="str">
        <f t="shared" si="0"/>
        <v/>
      </c>
      <c r="D36" s="10" t="str">
        <f t="shared" si="1"/>
        <v/>
      </c>
      <c r="E36" s="11" t="str">
        <f t="shared" si="28"/>
        <v/>
      </c>
      <c r="F36" s="12" t="str">
        <f t="shared" si="29"/>
        <v/>
      </c>
      <c r="G36" s="18" t="str">
        <f>IF($B36="","",COUNTIF(F$3:F36,"D"))</f>
        <v/>
      </c>
      <c r="H36" s="13" t="str">
        <f>IF($B36="","",COUNTIF(F$3:F36,"U"))</f>
        <v/>
      </c>
      <c r="I36" s="17" t="str">
        <f t="shared" si="30"/>
        <v/>
      </c>
      <c r="J36" s="19" t="str">
        <f t="shared" si="8"/>
        <v/>
      </c>
      <c r="K36" s="16" t="str">
        <f t="shared" si="40"/>
        <v/>
      </c>
      <c r="L36" s="15" t="str">
        <f t="shared" si="31"/>
        <v/>
      </c>
      <c r="M36" s="8"/>
      <c r="N36" s="14" t="str">
        <f t="shared" si="2"/>
        <v/>
      </c>
      <c r="O36" s="10" t="str">
        <f t="shared" si="3"/>
        <v/>
      </c>
      <c r="P36" s="11" t="str">
        <f t="shared" si="32"/>
        <v/>
      </c>
      <c r="Q36" s="12" t="str">
        <f t="shared" si="33"/>
        <v/>
      </c>
      <c r="R36" s="18" t="str">
        <f>IF($B36="","",COUNTIF(Q$3:Q36,"D"))</f>
        <v/>
      </c>
      <c r="S36" s="13" t="str">
        <f>IF($B36="","",COUNTIF(Q$3:Q36,"U"))</f>
        <v/>
      </c>
      <c r="T36" s="17" t="str">
        <f t="shared" si="34"/>
        <v/>
      </c>
      <c r="U36" s="19" t="str">
        <f t="shared" si="12"/>
        <v/>
      </c>
      <c r="V36" s="16" t="str">
        <f t="shared" si="13"/>
        <v/>
      </c>
      <c r="W36" s="15" t="str">
        <f t="shared" si="35"/>
        <v/>
      </c>
      <c r="X36" s="6"/>
      <c r="Y36" s="14" t="str">
        <f t="shared" si="4"/>
        <v/>
      </c>
      <c r="Z36" s="10" t="str">
        <f t="shared" si="5"/>
        <v/>
      </c>
      <c r="AA36" s="11" t="str">
        <f t="shared" si="36"/>
        <v/>
      </c>
      <c r="AB36" s="12" t="str">
        <f t="shared" si="37"/>
        <v/>
      </c>
      <c r="AC36" s="18" t="str">
        <f>IF($B36="","",COUNTIF(AB$3:AB36,"D"))</f>
        <v/>
      </c>
      <c r="AD36" s="13" t="str">
        <f>IF($B36="","",COUNTIF(AB$3:AB36,"U"))</f>
        <v/>
      </c>
      <c r="AE36" s="17" t="str">
        <f t="shared" si="38"/>
        <v/>
      </c>
      <c r="AF36" s="19" t="str">
        <f t="shared" si="25"/>
        <v/>
      </c>
      <c r="AG36" s="16" t="str">
        <f t="shared" si="15"/>
        <v/>
      </c>
      <c r="AH36" s="15" t="str">
        <f t="shared" si="39"/>
        <v/>
      </c>
      <c r="AJ36" s="20" t="str">
        <f t="shared" si="27"/>
        <v/>
      </c>
      <c r="AK36" s="2"/>
    </row>
    <row r="37" spans="2:37" x14ac:dyDescent="0.2">
      <c r="B37" s="5"/>
      <c r="C37" s="14" t="str">
        <f t="shared" si="0"/>
        <v/>
      </c>
      <c r="D37" s="10" t="str">
        <f t="shared" si="1"/>
        <v/>
      </c>
      <c r="E37" s="11" t="str">
        <f t="shared" si="28"/>
        <v/>
      </c>
      <c r="F37" s="12" t="str">
        <f t="shared" si="29"/>
        <v/>
      </c>
      <c r="G37" s="18" t="str">
        <f>IF($B37="","",COUNTIF(F$3:F37,"D"))</f>
        <v/>
      </c>
      <c r="H37" s="13" t="str">
        <f>IF($B37="","",COUNTIF(F$3:F37,"U"))</f>
        <v/>
      </c>
      <c r="I37" s="17" t="str">
        <f t="shared" si="30"/>
        <v/>
      </c>
      <c r="J37" s="19" t="str">
        <f t="shared" si="8"/>
        <v/>
      </c>
      <c r="K37" s="16" t="str">
        <f t="shared" si="40"/>
        <v/>
      </c>
      <c r="L37" s="15" t="str">
        <f t="shared" si="31"/>
        <v/>
      </c>
      <c r="M37" s="8"/>
      <c r="N37" s="14" t="str">
        <f t="shared" si="2"/>
        <v/>
      </c>
      <c r="O37" s="10" t="str">
        <f t="shared" si="3"/>
        <v/>
      </c>
      <c r="P37" s="11" t="str">
        <f t="shared" si="32"/>
        <v/>
      </c>
      <c r="Q37" s="12" t="str">
        <f t="shared" si="33"/>
        <v/>
      </c>
      <c r="R37" s="18" t="str">
        <f>IF($B37="","",COUNTIF(Q$3:Q37,"D"))</f>
        <v/>
      </c>
      <c r="S37" s="13" t="str">
        <f>IF($B37="","",COUNTIF(Q$3:Q37,"U"))</f>
        <v/>
      </c>
      <c r="T37" s="17" t="str">
        <f t="shared" si="34"/>
        <v/>
      </c>
      <c r="U37" s="19" t="str">
        <f t="shared" si="12"/>
        <v/>
      </c>
      <c r="V37" s="16" t="str">
        <f t="shared" si="13"/>
        <v/>
      </c>
      <c r="W37" s="15" t="str">
        <f t="shared" si="35"/>
        <v/>
      </c>
      <c r="X37" s="6"/>
      <c r="Y37" s="14" t="str">
        <f t="shared" si="4"/>
        <v/>
      </c>
      <c r="Z37" s="10" t="str">
        <f t="shared" si="5"/>
        <v/>
      </c>
      <c r="AA37" s="11" t="str">
        <f t="shared" si="36"/>
        <v/>
      </c>
      <c r="AB37" s="12" t="str">
        <f t="shared" si="37"/>
        <v/>
      </c>
      <c r="AC37" s="18" t="str">
        <f>IF($B37="","",COUNTIF(AB$3:AB37,"D"))</f>
        <v/>
      </c>
      <c r="AD37" s="13" t="str">
        <f>IF($B37="","",COUNTIF(AB$3:AB37,"U"))</f>
        <v/>
      </c>
      <c r="AE37" s="17" t="str">
        <f t="shared" si="38"/>
        <v/>
      </c>
      <c r="AF37" s="19" t="str">
        <f t="shared" si="25"/>
        <v/>
      </c>
      <c r="AG37" s="16" t="str">
        <f t="shared" si="15"/>
        <v/>
      </c>
      <c r="AH37" s="15" t="str">
        <f t="shared" si="39"/>
        <v/>
      </c>
      <c r="AJ37" s="20" t="str">
        <f t="shared" si="27"/>
        <v/>
      </c>
      <c r="AK37" s="2"/>
    </row>
    <row r="38" spans="2:37" x14ac:dyDescent="0.2">
      <c r="B38" s="5"/>
      <c r="C38" s="14" t="str">
        <f t="shared" si="0"/>
        <v/>
      </c>
      <c r="D38" s="10" t="str">
        <f t="shared" si="1"/>
        <v/>
      </c>
      <c r="E38" s="11" t="str">
        <f t="shared" si="28"/>
        <v/>
      </c>
      <c r="F38" s="12" t="str">
        <f t="shared" si="29"/>
        <v/>
      </c>
      <c r="G38" s="18" t="str">
        <f>IF($B38="","",COUNTIF(F$3:F38,"D"))</f>
        <v/>
      </c>
      <c r="H38" s="13" t="str">
        <f>IF($B38="","",COUNTIF(F$3:F38,"U"))</f>
        <v/>
      </c>
      <c r="I38" s="17" t="str">
        <f t="shared" si="30"/>
        <v/>
      </c>
      <c r="J38" s="19" t="str">
        <f t="shared" si="8"/>
        <v/>
      </c>
      <c r="K38" s="16" t="str">
        <f t="shared" si="40"/>
        <v/>
      </c>
      <c r="L38" s="15" t="str">
        <f t="shared" si="31"/>
        <v/>
      </c>
      <c r="M38" s="8"/>
      <c r="N38" s="14" t="str">
        <f t="shared" si="2"/>
        <v/>
      </c>
      <c r="O38" s="10" t="str">
        <f t="shared" si="3"/>
        <v/>
      </c>
      <c r="P38" s="11" t="str">
        <f t="shared" si="32"/>
        <v/>
      </c>
      <c r="Q38" s="12" t="str">
        <f t="shared" si="33"/>
        <v/>
      </c>
      <c r="R38" s="18" t="str">
        <f>IF($B38="","",COUNTIF(Q$3:Q38,"D"))</f>
        <v/>
      </c>
      <c r="S38" s="13" t="str">
        <f>IF($B38="","",COUNTIF(Q$3:Q38,"U"))</f>
        <v/>
      </c>
      <c r="T38" s="17" t="str">
        <f t="shared" si="34"/>
        <v/>
      </c>
      <c r="U38" s="19" t="str">
        <f t="shared" si="12"/>
        <v/>
      </c>
      <c r="V38" s="16" t="str">
        <f t="shared" si="13"/>
        <v/>
      </c>
      <c r="W38" s="15" t="str">
        <f t="shared" si="35"/>
        <v/>
      </c>
      <c r="X38" s="6"/>
      <c r="Y38" s="14" t="str">
        <f t="shared" si="4"/>
        <v/>
      </c>
      <c r="Z38" s="10" t="str">
        <f t="shared" si="5"/>
        <v/>
      </c>
      <c r="AA38" s="11" t="str">
        <f t="shared" si="36"/>
        <v/>
      </c>
      <c r="AB38" s="12" t="str">
        <f t="shared" si="37"/>
        <v/>
      </c>
      <c r="AC38" s="18" t="str">
        <f>IF($B38="","",COUNTIF(AB$3:AB38,"D"))</f>
        <v/>
      </c>
      <c r="AD38" s="13" t="str">
        <f>IF($B38="","",COUNTIF(AB$3:AB38,"U"))</f>
        <v/>
      </c>
      <c r="AE38" s="17" t="str">
        <f t="shared" si="38"/>
        <v/>
      </c>
      <c r="AF38" s="19" t="str">
        <f t="shared" si="25"/>
        <v/>
      </c>
      <c r="AG38" s="16" t="str">
        <f t="shared" si="15"/>
        <v/>
      </c>
      <c r="AH38" s="15" t="str">
        <f t="shared" si="39"/>
        <v/>
      </c>
      <c r="AJ38" s="20" t="str">
        <f t="shared" si="27"/>
        <v/>
      </c>
      <c r="AK38" s="2"/>
    </row>
    <row r="39" spans="2:37" x14ac:dyDescent="0.2">
      <c r="B39" s="5"/>
      <c r="C39" s="14" t="str">
        <f t="shared" si="0"/>
        <v/>
      </c>
      <c r="D39" s="10" t="str">
        <f t="shared" si="1"/>
        <v/>
      </c>
      <c r="E39" s="11" t="str">
        <f t="shared" si="28"/>
        <v/>
      </c>
      <c r="F39" s="12" t="str">
        <f t="shared" si="29"/>
        <v/>
      </c>
      <c r="G39" s="18" t="str">
        <f>IF($B39="","",COUNTIF(F$3:F39,"D"))</f>
        <v/>
      </c>
      <c r="H39" s="13" t="str">
        <f>IF($B39="","",COUNTIF(F$3:F39,"U"))</f>
        <v/>
      </c>
      <c r="I39" s="17" t="str">
        <f t="shared" si="30"/>
        <v/>
      </c>
      <c r="J39" s="19" t="str">
        <f t="shared" si="8"/>
        <v/>
      </c>
      <c r="K39" s="16" t="str">
        <f t="shared" si="40"/>
        <v/>
      </c>
      <c r="L39" s="15" t="str">
        <f t="shared" si="31"/>
        <v/>
      </c>
      <c r="M39" s="8"/>
      <c r="N39" s="14" t="str">
        <f t="shared" si="2"/>
        <v/>
      </c>
      <c r="O39" s="10" t="str">
        <f t="shared" si="3"/>
        <v/>
      </c>
      <c r="P39" s="11" t="str">
        <f t="shared" si="32"/>
        <v/>
      </c>
      <c r="Q39" s="12" t="str">
        <f t="shared" si="33"/>
        <v/>
      </c>
      <c r="R39" s="18" t="str">
        <f>IF($B39="","",COUNTIF(Q$3:Q39,"D"))</f>
        <v/>
      </c>
      <c r="S39" s="13" t="str">
        <f>IF($B39="","",COUNTIF(Q$3:Q39,"U"))</f>
        <v/>
      </c>
      <c r="T39" s="17" t="str">
        <f t="shared" si="34"/>
        <v/>
      </c>
      <c r="U39" s="19" t="str">
        <f t="shared" si="12"/>
        <v/>
      </c>
      <c r="V39" s="16" t="str">
        <f t="shared" si="13"/>
        <v/>
      </c>
      <c r="W39" s="15" t="str">
        <f t="shared" si="35"/>
        <v/>
      </c>
      <c r="X39" s="6"/>
      <c r="Y39" s="14" t="str">
        <f t="shared" si="4"/>
        <v/>
      </c>
      <c r="Z39" s="10" t="str">
        <f t="shared" si="5"/>
        <v/>
      </c>
      <c r="AA39" s="11" t="str">
        <f t="shared" si="36"/>
        <v/>
      </c>
      <c r="AB39" s="12" t="str">
        <f t="shared" si="37"/>
        <v/>
      </c>
      <c r="AC39" s="18" t="str">
        <f>IF($B39="","",COUNTIF(AB$3:AB39,"D"))</f>
        <v/>
      </c>
      <c r="AD39" s="13" t="str">
        <f>IF($B39="","",COUNTIF(AB$3:AB39,"U"))</f>
        <v/>
      </c>
      <c r="AE39" s="17" t="str">
        <f t="shared" si="38"/>
        <v/>
      </c>
      <c r="AF39" s="19" t="str">
        <f t="shared" si="25"/>
        <v/>
      </c>
      <c r="AG39" s="16" t="str">
        <f t="shared" si="15"/>
        <v/>
      </c>
      <c r="AH39" s="15" t="str">
        <f t="shared" si="39"/>
        <v/>
      </c>
      <c r="AJ39" s="20" t="str">
        <f t="shared" si="27"/>
        <v/>
      </c>
      <c r="AK39" s="2"/>
    </row>
    <row r="40" spans="2:37" x14ac:dyDescent="0.2">
      <c r="B40" s="5"/>
      <c r="C40" s="14" t="str">
        <f t="shared" si="0"/>
        <v/>
      </c>
      <c r="D40" s="10" t="str">
        <f t="shared" si="1"/>
        <v/>
      </c>
      <c r="E40" s="11" t="str">
        <f t="shared" si="28"/>
        <v/>
      </c>
      <c r="F40" s="12" t="str">
        <f t="shared" si="29"/>
        <v/>
      </c>
      <c r="G40" s="18" t="str">
        <f>IF($B40="","",COUNTIF(F$3:F40,"D"))</f>
        <v/>
      </c>
      <c r="H40" s="13" t="str">
        <f>IF($B40="","",COUNTIF(F$3:F40,"U"))</f>
        <v/>
      </c>
      <c r="I40" s="17" t="str">
        <f t="shared" si="30"/>
        <v/>
      </c>
      <c r="J40" s="19" t="str">
        <f t="shared" si="8"/>
        <v/>
      </c>
      <c r="K40" s="16" t="str">
        <f t="shared" si="40"/>
        <v/>
      </c>
      <c r="L40" s="15" t="str">
        <f t="shared" si="31"/>
        <v/>
      </c>
      <c r="M40" s="8"/>
      <c r="N40" s="14" t="str">
        <f t="shared" si="2"/>
        <v/>
      </c>
      <c r="O40" s="10" t="str">
        <f t="shared" si="3"/>
        <v/>
      </c>
      <c r="P40" s="11" t="str">
        <f t="shared" si="32"/>
        <v/>
      </c>
      <c r="Q40" s="12" t="str">
        <f t="shared" si="33"/>
        <v/>
      </c>
      <c r="R40" s="18" t="str">
        <f>IF($B40="","",COUNTIF(Q$3:Q40,"D"))</f>
        <v/>
      </c>
      <c r="S40" s="13" t="str">
        <f>IF($B40="","",COUNTIF(Q$3:Q40,"U"))</f>
        <v/>
      </c>
      <c r="T40" s="17" t="str">
        <f t="shared" si="34"/>
        <v/>
      </c>
      <c r="U40" s="19" t="str">
        <f t="shared" si="12"/>
        <v/>
      </c>
      <c r="V40" s="16" t="str">
        <f t="shared" si="13"/>
        <v/>
      </c>
      <c r="W40" s="15" t="str">
        <f t="shared" si="35"/>
        <v/>
      </c>
      <c r="X40" s="6"/>
      <c r="Y40" s="14" t="str">
        <f t="shared" si="4"/>
        <v/>
      </c>
      <c r="Z40" s="10" t="str">
        <f t="shared" si="5"/>
        <v/>
      </c>
      <c r="AA40" s="11" t="str">
        <f t="shared" si="36"/>
        <v/>
      </c>
      <c r="AB40" s="12" t="str">
        <f t="shared" si="37"/>
        <v/>
      </c>
      <c r="AC40" s="18" t="str">
        <f>IF($B40="","",COUNTIF(AB$3:AB40,"D"))</f>
        <v/>
      </c>
      <c r="AD40" s="13" t="str">
        <f>IF($B40="","",COUNTIF(AB$3:AB40,"U"))</f>
        <v/>
      </c>
      <c r="AE40" s="17" t="str">
        <f t="shared" si="38"/>
        <v/>
      </c>
      <c r="AF40" s="19" t="str">
        <f t="shared" si="25"/>
        <v/>
      </c>
      <c r="AG40" s="16" t="str">
        <f t="shared" si="15"/>
        <v/>
      </c>
      <c r="AH40" s="15" t="str">
        <f t="shared" si="39"/>
        <v/>
      </c>
      <c r="AJ40" s="20" t="str">
        <f t="shared" si="27"/>
        <v/>
      </c>
      <c r="AK40" s="2"/>
    </row>
    <row r="41" spans="2:37" x14ac:dyDescent="0.2">
      <c r="B41" s="5"/>
      <c r="C41" s="14" t="str">
        <f t="shared" si="0"/>
        <v/>
      </c>
      <c r="D41" s="10" t="str">
        <f t="shared" si="1"/>
        <v/>
      </c>
      <c r="E41" s="11" t="str">
        <f t="shared" si="28"/>
        <v/>
      </c>
      <c r="F41" s="12" t="str">
        <f t="shared" si="29"/>
        <v/>
      </c>
      <c r="G41" s="18" t="str">
        <f>IF($B41="","",COUNTIF(F$3:F41,"D"))</f>
        <v/>
      </c>
      <c r="H41" s="13" t="str">
        <f>IF($B41="","",COUNTIF(F$3:F41,"U"))</f>
        <v/>
      </c>
      <c r="I41" s="17" t="str">
        <f t="shared" si="30"/>
        <v/>
      </c>
      <c r="J41" s="19" t="str">
        <f t="shared" si="8"/>
        <v/>
      </c>
      <c r="K41" s="16" t="str">
        <f t="shared" si="40"/>
        <v/>
      </c>
      <c r="L41" s="15" t="str">
        <f t="shared" si="31"/>
        <v/>
      </c>
      <c r="M41" s="8"/>
      <c r="N41" s="14" t="str">
        <f t="shared" si="2"/>
        <v/>
      </c>
      <c r="O41" s="10" t="str">
        <f t="shared" si="3"/>
        <v/>
      </c>
      <c r="P41" s="11" t="str">
        <f t="shared" si="32"/>
        <v/>
      </c>
      <c r="Q41" s="12" t="str">
        <f t="shared" si="33"/>
        <v/>
      </c>
      <c r="R41" s="18" t="str">
        <f>IF($B41="","",COUNTIF(Q$3:Q41,"D"))</f>
        <v/>
      </c>
      <c r="S41" s="13" t="str">
        <f>IF($B41="","",COUNTIF(Q$3:Q41,"U"))</f>
        <v/>
      </c>
      <c r="T41" s="17" t="str">
        <f t="shared" si="34"/>
        <v/>
      </c>
      <c r="U41" s="19" t="str">
        <f t="shared" si="12"/>
        <v/>
      </c>
      <c r="V41" s="16" t="str">
        <f t="shared" si="13"/>
        <v/>
      </c>
      <c r="W41" s="15" t="str">
        <f t="shared" si="35"/>
        <v/>
      </c>
      <c r="X41" s="6"/>
      <c r="Y41" s="14" t="str">
        <f t="shared" si="4"/>
        <v/>
      </c>
      <c r="Z41" s="10" t="str">
        <f t="shared" si="5"/>
        <v/>
      </c>
      <c r="AA41" s="11" t="str">
        <f t="shared" si="36"/>
        <v/>
      </c>
      <c r="AB41" s="12" t="str">
        <f t="shared" si="37"/>
        <v/>
      </c>
      <c r="AC41" s="18" t="str">
        <f>IF($B41="","",COUNTIF(AB$3:AB41,"D"))</f>
        <v/>
      </c>
      <c r="AD41" s="13" t="str">
        <f>IF($B41="","",COUNTIF(AB$3:AB41,"U"))</f>
        <v/>
      </c>
      <c r="AE41" s="17" t="str">
        <f t="shared" si="38"/>
        <v/>
      </c>
      <c r="AF41" s="19" t="str">
        <f t="shared" si="25"/>
        <v/>
      </c>
      <c r="AG41" s="16" t="str">
        <f t="shared" si="15"/>
        <v/>
      </c>
      <c r="AH41" s="15" t="str">
        <f t="shared" si="39"/>
        <v/>
      </c>
      <c r="AJ41" s="20" t="str">
        <f t="shared" si="27"/>
        <v/>
      </c>
      <c r="AK41" s="2"/>
    </row>
    <row r="42" spans="2:37" x14ac:dyDescent="0.2">
      <c r="B42" s="5"/>
      <c r="C42" s="14" t="str">
        <f t="shared" si="0"/>
        <v/>
      </c>
      <c r="D42" s="10" t="str">
        <f t="shared" si="1"/>
        <v/>
      </c>
      <c r="E42" s="11" t="str">
        <f t="shared" si="28"/>
        <v/>
      </c>
      <c r="F42" s="12" t="str">
        <f t="shared" si="29"/>
        <v/>
      </c>
      <c r="G42" s="18" t="str">
        <f>IF($B42="","",COUNTIF(F$3:F42,"D"))</f>
        <v/>
      </c>
      <c r="H42" s="13" t="str">
        <f>IF($B42="","",COUNTIF(F$3:F42,"U"))</f>
        <v/>
      </c>
      <c r="I42" s="17" t="str">
        <f t="shared" si="30"/>
        <v/>
      </c>
      <c r="J42" s="19" t="str">
        <f t="shared" si="8"/>
        <v/>
      </c>
      <c r="K42" s="16" t="str">
        <f t="shared" si="40"/>
        <v/>
      </c>
      <c r="L42" s="15" t="str">
        <f t="shared" si="31"/>
        <v/>
      </c>
      <c r="M42" s="8"/>
      <c r="N42" s="14" t="str">
        <f t="shared" si="2"/>
        <v/>
      </c>
      <c r="O42" s="10" t="str">
        <f t="shared" si="3"/>
        <v/>
      </c>
      <c r="P42" s="11" t="str">
        <f t="shared" si="32"/>
        <v/>
      </c>
      <c r="Q42" s="12" t="str">
        <f t="shared" si="33"/>
        <v/>
      </c>
      <c r="R42" s="18" t="str">
        <f>IF($B42="","",COUNTIF(Q$3:Q42,"D"))</f>
        <v/>
      </c>
      <c r="S42" s="13" t="str">
        <f>IF($B42="","",COUNTIF(Q$3:Q42,"U"))</f>
        <v/>
      </c>
      <c r="T42" s="17" t="str">
        <f t="shared" si="34"/>
        <v/>
      </c>
      <c r="U42" s="19" t="str">
        <f t="shared" si="12"/>
        <v/>
      </c>
      <c r="V42" s="16" t="str">
        <f t="shared" si="13"/>
        <v/>
      </c>
      <c r="W42" s="15" t="str">
        <f t="shared" si="35"/>
        <v/>
      </c>
      <c r="X42" s="6"/>
      <c r="Y42" s="14" t="str">
        <f t="shared" si="4"/>
        <v/>
      </c>
      <c r="Z42" s="10" t="str">
        <f t="shared" si="5"/>
        <v/>
      </c>
      <c r="AA42" s="11" t="str">
        <f t="shared" si="36"/>
        <v/>
      </c>
      <c r="AB42" s="12" t="str">
        <f t="shared" si="37"/>
        <v/>
      </c>
      <c r="AC42" s="18" t="str">
        <f>IF($B42="","",COUNTIF(AB$3:AB42,"D"))</f>
        <v/>
      </c>
      <c r="AD42" s="13" t="str">
        <f>IF($B42="","",COUNTIF(AB$3:AB42,"U"))</f>
        <v/>
      </c>
      <c r="AE42" s="17" t="str">
        <f t="shared" si="38"/>
        <v/>
      </c>
      <c r="AF42" s="19" t="str">
        <f t="shared" si="25"/>
        <v/>
      </c>
      <c r="AG42" s="16" t="str">
        <f t="shared" si="15"/>
        <v/>
      </c>
      <c r="AH42" s="15" t="str">
        <f t="shared" si="39"/>
        <v/>
      </c>
      <c r="AJ42" s="20" t="str">
        <f t="shared" si="27"/>
        <v/>
      </c>
      <c r="AK42" s="2"/>
    </row>
    <row r="43" spans="2:37" x14ac:dyDescent="0.2">
      <c r="B43" s="9"/>
      <c r="C43" s="14" t="str">
        <f t="shared" si="0"/>
        <v/>
      </c>
      <c r="D43" s="10" t="str">
        <f t="shared" si="1"/>
        <v/>
      </c>
      <c r="E43" s="11" t="str">
        <f t="shared" si="28"/>
        <v/>
      </c>
      <c r="F43" s="12" t="str">
        <f t="shared" si="29"/>
        <v/>
      </c>
      <c r="G43" s="18" t="str">
        <f>IF($B43="","",COUNTIF(F$3:F43,"D"))</f>
        <v/>
      </c>
      <c r="H43" s="13" t="str">
        <f>IF($B43="","",COUNTIF(F$3:F43,"U"))</f>
        <v/>
      </c>
      <c r="I43" s="17" t="str">
        <f t="shared" si="30"/>
        <v/>
      </c>
      <c r="J43" s="19" t="str">
        <f t="shared" si="8"/>
        <v/>
      </c>
      <c r="K43" s="16" t="str">
        <f t="shared" si="40"/>
        <v/>
      </c>
      <c r="L43" s="15" t="str">
        <f t="shared" si="31"/>
        <v/>
      </c>
      <c r="M43" s="8"/>
      <c r="N43" s="14" t="str">
        <f t="shared" si="2"/>
        <v/>
      </c>
      <c r="O43" s="10" t="str">
        <f t="shared" si="3"/>
        <v/>
      </c>
      <c r="P43" s="11" t="str">
        <f t="shared" si="32"/>
        <v/>
      </c>
      <c r="Q43" s="12" t="str">
        <f t="shared" si="33"/>
        <v/>
      </c>
      <c r="R43" s="18" t="str">
        <f>IF($B43="","",COUNTIF(Q$3:Q43,"D"))</f>
        <v/>
      </c>
      <c r="S43" s="13" t="str">
        <f>IF($B43="","",COUNTIF(Q$3:Q43,"U"))</f>
        <v/>
      </c>
      <c r="T43" s="17" t="str">
        <f t="shared" si="34"/>
        <v/>
      </c>
      <c r="U43" s="19" t="str">
        <f t="shared" si="12"/>
        <v/>
      </c>
      <c r="V43" s="16" t="str">
        <f t="shared" si="13"/>
        <v/>
      </c>
      <c r="W43" s="15" t="str">
        <f t="shared" si="35"/>
        <v/>
      </c>
      <c r="X43" s="6"/>
      <c r="Y43" s="14" t="str">
        <f t="shared" si="4"/>
        <v/>
      </c>
      <c r="Z43" s="10" t="str">
        <f t="shared" si="5"/>
        <v/>
      </c>
      <c r="AA43" s="11" t="str">
        <f t="shared" si="36"/>
        <v/>
      </c>
      <c r="AB43" s="12" t="str">
        <f t="shared" si="37"/>
        <v/>
      </c>
      <c r="AC43" s="18" t="str">
        <f>IF($B43="","",COUNTIF(AB$3:AB43,"D"))</f>
        <v/>
      </c>
      <c r="AD43" s="13" t="str">
        <f>IF($B43="","",COUNTIF(AB$3:AB43,"U"))</f>
        <v/>
      </c>
      <c r="AE43" s="17" t="str">
        <f t="shared" si="38"/>
        <v/>
      </c>
      <c r="AF43" s="19" t="str">
        <f t="shared" si="25"/>
        <v/>
      </c>
      <c r="AG43" s="16" t="str">
        <f t="shared" si="15"/>
        <v/>
      </c>
      <c r="AH43" s="15" t="str">
        <f t="shared" si="39"/>
        <v/>
      </c>
      <c r="AJ43" s="20" t="str">
        <f t="shared" si="27"/>
        <v/>
      </c>
      <c r="AK43" s="2"/>
    </row>
    <row r="44" spans="2:37" x14ac:dyDescent="0.2">
      <c r="B44" s="9"/>
      <c r="C44" s="14" t="str">
        <f t="shared" si="0"/>
        <v/>
      </c>
      <c r="D44" s="10" t="str">
        <f t="shared" si="1"/>
        <v/>
      </c>
      <c r="E44" s="11" t="str">
        <f t="shared" si="28"/>
        <v/>
      </c>
      <c r="F44" s="12" t="str">
        <f t="shared" si="29"/>
        <v/>
      </c>
      <c r="G44" s="18" t="str">
        <f>IF($B44="","",COUNTIF(F$3:F44,"D"))</f>
        <v/>
      </c>
      <c r="H44" s="13" t="str">
        <f>IF($B44="","",COUNTIF(F$3:F44,"U"))</f>
        <v/>
      </c>
      <c r="I44" s="17" t="str">
        <f t="shared" si="30"/>
        <v/>
      </c>
      <c r="J44" s="19" t="str">
        <f t="shared" si="8"/>
        <v/>
      </c>
      <c r="K44" s="16" t="str">
        <f t="shared" si="40"/>
        <v/>
      </c>
      <c r="L44" s="15" t="str">
        <f t="shared" si="31"/>
        <v/>
      </c>
      <c r="M44" s="8"/>
      <c r="N44" s="14" t="str">
        <f t="shared" si="2"/>
        <v/>
      </c>
      <c r="O44" s="10" t="str">
        <f t="shared" si="3"/>
        <v/>
      </c>
      <c r="P44" s="11" t="str">
        <f t="shared" si="32"/>
        <v/>
      </c>
      <c r="Q44" s="12" t="str">
        <f t="shared" si="33"/>
        <v/>
      </c>
      <c r="R44" s="18" t="str">
        <f>IF($B44="","",COUNTIF(Q$3:Q44,"D"))</f>
        <v/>
      </c>
      <c r="S44" s="13" t="str">
        <f>IF($B44="","",COUNTIF(Q$3:Q44,"U"))</f>
        <v/>
      </c>
      <c r="T44" s="17" t="str">
        <f t="shared" si="34"/>
        <v/>
      </c>
      <c r="U44" s="19" t="str">
        <f t="shared" si="12"/>
        <v/>
      </c>
      <c r="V44" s="16" t="str">
        <f t="shared" si="13"/>
        <v/>
      </c>
      <c r="W44" s="15" t="str">
        <f t="shared" si="35"/>
        <v/>
      </c>
      <c r="X44" s="6"/>
      <c r="Y44" s="14" t="str">
        <f t="shared" si="4"/>
        <v/>
      </c>
      <c r="Z44" s="10" t="str">
        <f t="shared" si="5"/>
        <v/>
      </c>
      <c r="AA44" s="11" t="str">
        <f t="shared" si="36"/>
        <v/>
      </c>
      <c r="AB44" s="12" t="str">
        <f t="shared" si="37"/>
        <v/>
      </c>
      <c r="AC44" s="18" t="str">
        <f>IF($B44="","",COUNTIF(AB$3:AB44,"D"))</f>
        <v/>
      </c>
      <c r="AD44" s="13" t="str">
        <f>IF($B44="","",COUNTIF(AB$3:AB44,"U"))</f>
        <v/>
      </c>
      <c r="AE44" s="17" t="str">
        <f t="shared" si="38"/>
        <v/>
      </c>
      <c r="AF44" s="19" t="str">
        <f t="shared" si="25"/>
        <v/>
      </c>
      <c r="AG44" s="16" t="str">
        <f t="shared" si="15"/>
        <v/>
      </c>
      <c r="AH44" s="15" t="str">
        <f t="shared" si="39"/>
        <v/>
      </c>
      <c r="AJ44" s="20" t="str">
        <f t="shared" si="27"/>
        <v/>
      </c>
      <c r="AK44" s="2"/>
    </row>
    <row r="45" spans="2:37" x14ac:dyDescent="0.2">
      <c r="B45" s="9"/>
      <c r="C45" s="14" t="str">
        <f t="shared" si="0"/>
        <v/>
      </c>
      <c r="D45" s="10" t="str">
        <f t="shared" si="1"/>
        <v/>
      </c>
      <c r="E45" s="11" t="str">
        <f t="shared" si="28"/>
        <v/>
      </c>
      <c r="F45" s="12" t="str">
        <f t="shared" si="29"/>
        <v/>
      </c>
      <c r="G45" s="18" t="str">
        <f>IF($B45="","",COUNTIF(F$3:F45,"D"))</f>
        <v/>
      </c>
      <c r="H45" s="13" t="str">
        <f>IF($B45="","",COUNTIF(F$3:F45,"U"))</f>
        <v/>
      </c>
      <c r="I45" s="17" t="str">
        <f t="shared" si="30"/>
        <v/>
      </c>
      <c r="J45" s="19" t="str">
        <f t="shared" si="8"/>
        <v/>
      </c>
      <c r="K45" s="16" t="str">
        <f t="shared" si="40"/>
        <v/>
      </c>
      <c r="L45" s="15" t="str">
        <f t="shared" si="31"/>
        <v/>
      </c>
      <c r="M45" s="8"/>
      <c r="N45" s="14" t="str">
        <f t="shared" si="2"/>
        <v/>
      </c>
      <c r="O45" s="10" t="str">
        <f t="shared" si="3"/>
        <v/>
      </c>
      <c r="P45" s="11" t="str">
        <f t="shared" si="32"/>
        <v/>
      </c>
      <c r="Q45" s="12" t="str">
        <f t="shared" si="33"/>
        <v/>
      </c>
      <c r="R45" s="18" t="str">
        <f>IF($B45="","",COUNTIF(Q$3:Q45,"D"))</f>
        <v/>
      </c>
      <c r="S45" s="13" t="str">
        <f>IF($B45="","",COUNTIF(Q$3:Q45,"U"))</f>
        <v/>
      </c>
      <c r="T45" s="17" t="str">
        <f t="shared" si="34"/>
        <v/>
      </c>
      <c r="U45" s="19" t="str">
        <f t="shared" si="12"/>
        <v/>
      </c>
      <c r="V45" s="16" t="str">
        <f t="shared" si="13"/>
        <v/>
      </c>
      <c r="W45" s="15" t="str">
        <f t="shared" si="35"/>
        <v/>
      </c>
      <c r="X45" s="6"/>
      <c r="Y45" s="14" t="str">
        <f t="shared" si="4"/>
        <v/>
      </c>
      <c r="Z45" s="10" t="str">
        <f t="shared" si="5"/>
        <v/>
      </c>
      <c r="AA45" s="11" t="str">
        <f t="shared" si="36"/>
        <v/>
      </c>
      <c r="AB45" s="12" t="str">
        <f t="shared" si="37"/>
        <v/>
      </c>
      <c r="AC45" s="18" t="str">
        <f>IF($B45="","",COUNTIF(AB$3:AB45,"D"))</f>
        <v/>
      </c>
      <c r="AD45" s="13" t="str">
        <f>IF($B45="","",COUNTIF(AB$3:AB45,"U"))</f>
        <v/>
      </c>
      <c r="AE45" s="17" t="str">
        <f t="shared" si="38"/>
        <v/>
      </c>
      <c r="AF45" s="19" t="str">
        <f t="shared" si="25"/>
        <v/>
      </c>
      <c r="AG45" s="16" t="str">
        <f t="shared" si="15"/>
        <v/>
      </c>
      <c r="AH45" s="15" t="str">
        <f t="shared" si="39"/>
        <v/>
      </c>
      <c r="AJ45" s="20" t="str">
        <f t="shared" si="27"/>
        <v/>
      </c>
      <c r="AK45" s="2"/>
    </row>
    <row r="46" spans="2:37" x14ac:dyDescent="0.2">
      <c r="B46" s="9"/>
      <c r="C46" s="14" t="str">
        <f t="shared" si="0"/>
        <v/>
      </c>
      <c r="D46" s="10" t="str">
        <f t="shared" si="1"/>
        <v/>
      </c>
      <c r="E46" s="11" t="str">
        <f t="shared" si="28"/>
        <v/>
      </c>
      <c r="F46" s="12" t="str">
        <f t="shared" si="29"/>
        <v/>
      </c>
      <c r="G46" s="18" t="str">
        <f>IF($B46="","",COUNTIF(F$3:F46,"D"))</f>
        <v/>
      </c>
      <c r="H46" s="13" t="str">
        <f>IF($B46="","",COUNTIF(F$3:F46,"U"))</f>
        <v/>
      </c>
      <c r="I46" s="17" t="str">
        <f t="shared" si="30"/>
        <v/>
      </c>
      <c r="J46" s="19" t="str">
        <f t="shared" si="8"/>
        <v/>
      </c>
      <c r="K46" s="16" t="str">
        <f t="shared" si="40"/>
        <v/>
      </c>
      <c r="L46" s="15" t="str">
        <f t="shared" si="31"/>
        <v/>
      </c>
      <c r="M46" s="8"/>
      <c r="N46" s="14" t="str">
        <f t="shared" si="2"/>
        <v/>
      </c>
      <c r="O46" s="10" t="str">
        <f t="shared" si="3"/>
        <v/>
      </c>
      <c r="P46" s="11" t="str">
        <f t="shared" si="32"/>
        <v/>
      </c>
      <c r="Q46" s="12" t="str">
        <f t="shared" si="33"/>
        <v/>
      </c>
      <c r="R46" s="18" t="str">
        <f>IF($B46="","",COUNTIF(Q$3:Q46,"D"))</f>
        <v/>
      </c>
      <c r="S46" s="13" t="str">
        <f>IF($B46="","",COUNTIF(Q$3:Q46,"U"))</f>
        <v/>
      </c>
      <c r="T46" s="17" t="str">
        <f t="shared" si="34"/>
        <v/>
      </c>
      <c r="U46" s="19" t="str">
        <f t="shared" si="12"/>
        <v/>
      </c>
      <c r="V46" s="16" t="str">
        <f t="shared" si="13"/>
        <v/>
      </c>
      <c r="W46" s="15" t="str">
        <f t="shared" si="35"/>
        <v/>
      </c>
      <c r="X46" s="6"/>
      <c r="Y46" s="14" t="str">
        <f t="shared" si="4"/>
        <v/>
      </c>
      <c r="Z46" s="10" t="str">
        <f t="shared" si="5"/>
        <v/>
      </c>
      <c r="AA46" s="11" t="str">
        <f t="shared" si="36"/>
        <v/>
      </c>
      <c r="AB46" s="12" t="str">
        <f t="shared" si="37"/>
        <v/>
      </c>
      <c r="AC46" s="18" t="str">
        <f>IF($B46="","",COUNTIF(AB$3:AB46,"D"))</f>
        <v/>
      </c>
      <c r="AD46" s="13" t="str">
        <f>IF($B46="","",COUNTIF(AB$3:AB46,"U"))</f>
        <v/>
      </c>
      <c r="AE46" s="17" t="str">
        <f t="shared" si="38"/>
        <v/>
      </c>
      <c r="AF46" s="19" t="str">
        <f t="shared" si="25"/>
        <v/>
      </c>
      <c r="AG46" s="16" t="str">
        <f t="shared" si="15"/>
        <v/>
      </c>
      <c r="AH46" s="15" t="str">
        <f t="shared" si="39"/>
        <v/>
      </c>
      <c r="AJ46" s="20" t="str">
        <f t="shared" si="27"/>
        <v/>
      </c>
      <c r="AK46" s="2"/>
    </row>
    <row r="47" spans="2:37" x14ac:dyDescent="0.2">
      <c r="B47" s="9"/>
      <c r="C47" s="14" t="str">
        <f t="shared" si="0"/>
        <v/>
      </c>
      <c r="D47" s="10" t="str">
        <f t="shared" si="1"/>
        <v/>
      </c>
      <c r="E47" s="11" t="str">
        <f t="shared" si="28"/>
        <v/>
      </c>
      <c r="F47" s="12" t="str">
        <f t="shared" si="29"/>
        <v/>
      </c>
      <c r="G47" s="18" t="str">
        <f>IF($B47="","",COUNTIF(F$3:F47,"D"))</f>
        <v/>
      </c>
      <c r="H47" s="13" t="str">
        <f>IF($B47="","",COUNTIF(F$3:F47,"U"))</f>
        <v/>
      </c>
      <c r="I47" s="17" t="str">
        <f t="shared" si="30"/>
        <v/>
      </c>
      <c r="J47" s="19" t="str">
        <f t="shared" si="8"/>
        <v/>
      </c>
      <c r="K47" s="16" t="str">
        <f t="shared" si="40"/>
        <v/>
      </c>
      <c r="L47" s="15" t="str">
        <f t="shared" si="31"/>
        <v/>
      </c>
      <c r="M47" s="8"/>
      <c r="N47" s="14" t="str">
        <f t="shared" si="2"/>
        <v/>
      </c>
      <c r="O47" s="10" t="str">
        <f t="shared" si="3"/>
        <v/>
      </c>
      <c r="P47" s="11" t="str">
        <f t="shared" si="32"/>
        <v/>
      </c>
      <c r="Q47" s="12" t="str">
        <f t="shared" si="33"/>
        <v/>
      </c>
      <c r="R47" s="18" t="str">
        <f>IF($B47="","",COUNTIF(Q$3:Q47,"D"))</f>
        <v/>
      </c>
      <c r="S47" s="13" t="str">
        <f>IF($B47="","",COUNTIF(Q$3:Q47,"U"))</f>
        <v/>
      </c>
      <c r="T47" s="17" t="str">
        <f t="shared" si="34"/>
        <v/>
      </c>
      <c r="U47" s="19" t="str">
        <f t="shared" si="12"/>
        <v/>
      </c>
      <c r="V47" s="16" t="str">
        <f t="shared" si="13"/>
        <v/>
      </c>
      <c r="W47" s="15" t="str">
        <f t="shared" si="35"/>
        <v/>
      </c>
      <c r="X47" s="6"/>
      <c r="Y47" s="14" t="str">
        <f t="shared" si="4"/>
        <v/>
      </c>
      <c r="Z47" s="10" t="str">
        <f t="shared" si="5"/>
        <v/>
      </c>
      <c r="AA47" s="11" t="str">
        <f t="shared" si="36"/>
        <v/>
      </c>
      <c r="AB47" s="12" t="str">
        <f t="shared" si="37"/>
        <v/>
      </c>
      <c r="AC47" s="18" t="str">
        <f>IF($B47="","",COUNTIF(AB$3:AB47,"D"))</f>
        <v/>
      </c>
      <c r="AD47" s="13" t="str">
        <f>IF($B47="","",COUNTIF(AB$3:AB47,"U"))</f>
        <v/>
      </c>
      <c r="AE47" s="17" t="str">
        <f t="shared" si="38"/>
        <v/>
      </c>
      <c r="AF47" s="19" t="str">
        <f t="shared" si="25"/>
        <v/>
      </c>
      <c r="AG47" s="16" t="str">
        <f t="shared" si="15"/>
        <v/>
      </c>
      <c r="AH47" s="15" t="str">
        <f t="shared" si="39"/>
        <v/>
      </c>
      <c r="AJ47" s="20" t="str">
        <f t="shared" si="27"/>
        <v/>
      </c>
      <c r="AK47" s="2"/>
    </row>
    <row r="48" spans="2:37" x14ac:dyDescent="0.2">
      <c r="B48" s="9"/>
      <c r="C48" s="14" t="str">
        <f t="shared" si="0"/>
        <v/>
      </c>
      <c r="D48" s="10" t="str">
        <f t="shared" si="1"/>
        <v/>
      </c>
      <c r="E48" s="11" t="str">
        <f t="shared" si="28"/>
        <v/>
      </c>
      <c r="F48" s="12" t="str">
        <f t="shared" si="29"/>
        <v/>
      </c>
      <c r="G48" s="18" t="str">
        <f>IF($B48="","",COUNTIF(F$3:F48,"D"))</f>
        <v/>
      </c>
      <c r="H48" s="13" t="str">
        <f>IF($B48="","",COUNTIF(F$3:F48,"U"))</f>
        <v/>
      </c>
      <c r="I48" s="17" t="str">
        <f t="shared" si="30"/>
        <v/>
      </c>
      <c r="J48" s="19" t="str">
        <f t="shared" si="8"/>
        <v/>
      </c>
      <c r="K48" s="16" t="str">
        <f t="shared" si="40"/>
        <v/>
      </c>
      <c r="L48" s="15" t="str">
        <f t="shared" si="31"/>
        <v/>
      </c>
      <c r="M48" s="8"/>
      <c r="N48" s="14" t="str">
        <f t="shared" si="2"/>
        <v/>
      </c>
      <c r="O48" s="10" t="str">
        <f t="shared" si="3"/>
        <v/>
      </c>
      <c r="P48" s="11" t="str">
        <f t="shared" si="32"/>
        <v/>
      </c>
      <c r="Q48" s="12" t="str">
        <f t="shared" si="33"/>
        <v/>
      </c>
      <c r="R48" s="18" t="str">
        <f>IF($B48="","",COUNTIF(Q$3:Q48,"D"))</f>
        <v/>
      </c>
      <c r="S48" s="13" t="str">
        <f>IF($B48="","",COUNTIF(Q$3:Q48,"U"))</f>
        <v/>
      </c>
      <c r="T48" s="17" t="str">
        <f t="shared" si="34"/>
        <v/>
      </c>
      <c r="U48" s="19" t="str">
        <f t="shared" si="12"/>
        <v/>
      </c>
      <c r="V48" s="16" t="str">
        <f t="shared" si="13"/>
        <v/>
      </c>
      <c r="W48" s="15" t="str">
        <f t="shared" si="35"/>
        <v/>
      </c>
      <c r="X48" s="6"/>
      <c r="Y48" s="14" t="str">
        <f t="shared" si="4"/>
        <v/>
      </c>
      <c r="Z48" s="10" t="str">
        <f t="shared" si="5"/>
        <v/>
      </c>
      <c r="AA48" s="11" t="str">
        <f t="shared" si="36"/>
        <v/>
      </c>
      <c r="AB48" s="12" t="str">
        <f t="shared" si="37"/>
        <v/>
      </c>
      <c r="AC48" s="18" t="str">
        <f>IF($B48="","",COUNTIF(AB$3:AB48,"D"))</f>
        <v/>
      </c>
      <c r="AD48" s="13" t="str">
        <f>IF($B48="","",COUNTIF(AB$3:AB48,"U"))</f>
        <v/>
      </c>
      <c r="AE48" s="17" t="str">
        <f t="shared" si="38"/>
        <v/>
      </c>
      <c r="AF48" s="19" t="str">
        <f t="shared" si="25"/>
        <v/>
      </c>
      <c r="AG48" s="16" t="str">
        <f t="shared" si="15"/>
        <v/>
      </c>
      <c r="AH48" s="15" t="str">
        <f t="shared" si="39"/>
        <v/>
      </c>
      <c r="AJ48" s="20" t="str">
        <f t="shared" si="27"/>
        <v/>
      </c>
      <c r="AK48" s="2"/>
    </row>
    <row r="49" spans="2:37" x14ac:dyDescent="0.2">
      <c r="B49" s="9"/>
      <c r="C49" s="14" t="str">
        <f t="shared" si="0"/>
        <v/>
      </c>
      <c r="D49" s="10" t="str">
        <f t="shared" si="1"/>
        <v/>
      </c>
      <c r="E49" s="11" t="str">
        <f t="shared" si="28"/>
        <v/>
      </c>
      <c r="F49" s="12" t="str">
        <f t="shared" si="29"/>
        <v/>
      </c>
      <c r="G49" s="18" t="str">
        <f>IF($B49="","",COUNTIF(F$3:F49,"D"))</f>
        <v/>
      </c>
      <c r="H49" s="13" t="str">
        <f>IF($B49="","",COUNTIF(F$3:F49,"U"))</f>
        <v/>
      </c>
      <c r="I49" s="17" t="str">
        <f t="shared" si="30"/>
        <v/>
      </c>
      <c r="J49" s="19" t="str">
        <f t="shared" si="8"/>
        <v/>
      </c>
      <c r="K49" s="16" t="str">
        <f t="shared" si="40"/>
        <v/>
      </c>
      <c r="L49" s="15" t="str">
        <f t="shared" si="31"/>
        <v/>
      </c>
      <c r="M49" s="8"/>
      <c r="N49" s="14" t="str">
        <f t="shared" si="2"/>
        <v/>
      </c>
      <c r="O49" s="10" t="str">
        <f t="shared" si="3"/>
        <v/>
      </c>
      <c r="P49" s="11" t="str">
        <f t="shared" si="32"/>
        <v/>
      </c>
      <c r="Q49" s="12" t="str">
        <f t="shared" si="33"/>
        <v/>
      </c>
      <c r="R49" s="18" t="str">
        <f>IF($B49="","",COUNTIF(Q$3:Q49,"D"))</f>
        <v/>
      </c>
      <c r="S49" s="13" t="str">
        <f>IF($B49="","",COUNTIF(Q$3:Q49,"U"))</f>
        <v/>
      </c>
      <c r="T49" s="17" t="str">
        <f t="shared" si="34"/>
        <v/>
      </c>
      <c r="U49" s="19" t="str">
        <f t="shared" si="12"/>
        <v/>
      </c>
      <c r="V49" s="16" t="str">
        <f t="shared" si="13"/>
        <v/>
      </c>
      <c r="W49" s="15" t="str">
        <f t="shared" si="35"/>
        <v/>
      </c>
      <c r="X49" s="6"/>
      <c r="Y49" s="14" t="str">
        <f t="shared" si="4"/>
        <v/>
      </c>
      <c r="Z49" s="10" t="str">
        <f t="shared" si="5"/>
        <v/>
      </c>
      <c r="AA49" s="11" t="str">
        <f t="shared" si="36"/>
        <v/>
      </c>
      <c r="AB49" s="12" t="str">
        <f t="shared" si="37"/>
        <v/>
      </c>
      <c r="AC49" s="18" t="str">
        <f>IF($B49="","",COUNTIF(AB$3:AB49,"D"))</f>
        <v/>
      </c>
      <c r="AD49" s="13" t="str">
        <f>IF($B49="","",COUNTIF(AB$3:AB49,"U"))</f>
        <v/>
      </c>
      <c r="AE49" s="17" t="str">
        <f t="shared" si="38"/>
        <v/>
      </c>
      <c r="AF49" s="19" t="str">
        <f t="shared" si="25"/>
        <v/>
      </c>
      <c r="AG49" s="16" t="str">
        <f t="shared" si="15"/>
        <v/>
      </c>
      <c r="AH49" s="15" t="str">
        <f t="shared" si="39"/>
        <v/>
      </c>
      <c r="AJ49" s="20" t="str">
        <f t="shared" si="27"/>
        <v/>
      </c>
      <c r="AK49" s="2"/>
    </row>
    <row r="50" spans="2:37" x14ac:dyDescent="0.2">
      <c r="B50" s="9"/>
      <c r="C50" s="14" t="str">
        <f t="shared" si="0"/>
        <v/>
      </c>
      <c r="D50" s="10" t="str">
        <f t="shared" si="1"/>
        <v/>
      </c>
      <c r="E50" s="11" t="str">
        <f t="shared" si="28"/>
        <v/>
      </c>
      <c r="F50" s="12" t="str">
        <f t="shared" si="29"/>
        <v/>
      </c>
      <c r="G50" s="18" t="str">
        <f>IF($B50="","",COUNTIF(F$3:F50,"D"))</f>
        <v/>
      </c>
      <c r="H50" s="13" t="str">
        <f>IF($B50="","",COUNTIF(F$3:F50,"U"))</f>
        <v/>
      </c>
      <c r="I50" s="17" t="str">
        <f t="shared" si="30"/>
        <v/>
      </c>
      <c r="J50" s="19" t="str">
        <f t="shared" si="8"/>
        <v/>
      </c>
      <c r="K50" s="16" t="str">
        <f t="shared" si="40"/>
        <v/>
      </c>
      <c r="L50" s="15" t="str">
        <f t="shared" si="31"/>
        <v/>
      </c>
      <c r="M50" s="8"/>
      <c r="N50" s="14" t="str">
        <f t="shared" si="2"/>
        <v/>
      </c>
      <c r="O50" s="10" t="str">
        <f t="shared" si="3"/>
        <v/>
      </c>
      <c r="P50" s="11" t="str">
        <f t="shared" si="32"/>
        <v/>
      </c>
      <c r="Q50" s="12" t="str">
        <f t="shared" si="33"/>
        <v/>
      </c>
      <c r="R50" s="18" t="str">
        <f>IF($B50="","",COUNTIF(Q$3:Q50,"D"))</f>
        <v/>
      </c>
      <c r="S50" s="13" t="str">
        <f>IF($B50="","",COUNTIF(Q$3:Q50,"U"))</f>
        <v/>
      </c>
      <c r="T50" s="17" t="str">
        <f t="shared" si="34"/>
        <v/>
      </c>
      <c r="U50" s="19" t="str">
        <f t="shared" si="12"/>
        <v/>
      </c>
      <c r="V50" s="16" t="str">
        <f t="shared" si="13"/>
        <v/>
      </c>
      <c r="W50" s="15" t="str">
        <f t="shared" si="35"/>
        <v/>
      </c>
      <c r="X50" s="6"/>
      <c r="Y50" s="14" t="str">
        <f t="shared" si="4"/>
        <v/>
      </c>
      <c r="Z50" s="10" t="str">
        <f t="shared" si="5"/>
        <v/>
      </c>
      <c r="AA50" s="11" t="str">
        <f t="shared" si="36"/>
        <v/>
      </c>
      <c r="AB50" s="12" t="str">
        <f t="shared" si="37"/>
        <v/>
      </c>
      <c r="AC50" s="18" t="str">
        <f>IF($B50="","",COUNTIF(AB$3:AB50,"D"))</f>
        <v/>
      </c>
      <c r="AD50" s="13" t="str">
        <f>IF($B50="","",COUNTIF(AB$3:AB50,"U"))</f>
        <v/>
      </c>
      <c r="AE50" s="17" t="str">
        <f t="shared" si="38"/>
        <v/>
      </c>
      <c r="AF50" s="19" t="str">
        <f t="shared" si="25"/>
        <v/>
      </c>
      <c r="AG50" s="16" t="str">
        <f t="shared" si="15"/>
        <v/>
      </c>
      <c r="AH50" s="15" t="str">
        <f t="shared" si="39"/>
        <v/>
      </c>
      <c r="AJ50" s="20" t="str">
        <f t="shared" si="27"/>
        <v/>
      </c>
      <c r="AK50" s="2"/>
    </row>
    <row r="51" spans="2:37" x14ac:dyDescent="0.2">
      <c r="B51" s="9"/>
      <c r="C51" s="14" t="str">
        <f t="shared" si="0"/>
        <v/>
      </c>
      <c r="D51" s="10" t="str">
        <f t="shared" si="1"/>
        <v/>
      </c>
      <c r="E51" s="11" t="str">
        <f t="shared" si="28"/>
        <v/>
      </c>
      <c r="F51" s="12" t="str">
        <f t="shared" si="29"/>
        <v/>
      </c>
      <c r="G51" s="18" t="str">
        <f>IF($B51="","",COUNTIF(F$3:F51,"D"))</f>
        <v/>
      </c>
      <c r="H51" s="13" t="str">
        <f>IF($B51="","",COUNTIF(F$3:F51,"U"))</f>
        <v/>
      </c>
      <c r="I51" s="17" t="str">
        <f t="shared" si="30"/>
        <v/>
      </c>
      <c r="J51" s="19" t="str">
        <f t="shared" si="8"/>
        <v/>
      </c>
      <c r="K51" s="16" t="str">
        <f t="shared" si="40"/>
        <v/>
      </c>
      <c r="L51" s="15" t="str">
        <f t="shared" si="31"/>
        <v/>
      </c>
      <c r="M51" s="8"/>
      <c r="N51" s="14" t="str">
        <f t="shared" si="2"/>
        <v/>
      </c>
      <c r="O51" s="10" t="str">
        <f t="shared" si="3"/>
        <v/>
      </c>
      <c r="P51" s="11" t="str">
        <f t="shared" si="32"/>
        <v/>
      </c>
      <c r="Q51" s="12" t="str">
        <f t="shared" si="33"/>
        <v/>
      </c>
      <c r="R51" s="18" t="str">
        <f>IF($B51="","",COUNTIF(Q$3:Q51,"D"))</f>
        <v/>
      </c>
      <c r="S51" s="13" t="str">
        <f>IF($B51="","",COUNTIF(Q$3:Q51,"U"))</f>
        <v/>
      </c>
      <c r="T51" s="17" t="str">
        <f t="shared" si="34"/>
        <v/>
      </c>
      <c r="U51" s="19" t="str">
        <f t="shared" si="12"/>
        <v/>
      </c>
      <c r="V51" s="16" t="str">
        <f t="shared" si="13"/>
        <v/>
      </c>
      <c r="W51" s="15" t="str">
        <f t="shared" si="35"/>
        <v/>
      </c>
      <c r="X51" s="6"/>
      <c r="Y51" s="14" t="str">
        <f t="shared" si="4"/>
        <v/>
      </c>
      <c r="Z51" s="10" t="str">
        <f t="shared" si="5"/>
        <v/>
      </c>
      <c r="AA51" s="11" t="str">
        <f t="shared" si="36"/>
        <v/>
      </c>
      <c r="AB51" s="12" t="str">
        <f t="shared" si="37"/>
        <v/>
      </c>
      <c r="AC51" s="18" t="str">
        <f>IF($B51="","",COUNTIF(AB$3:AB51,"D"))</f>
        <v/>
      </c>
      <c r="AD51" s="13" t="str">
        <f>IF($B51="","",COUNTIF(AB$3:AB51,"U"))</f>
        <v/>
      </c>
      <c r="AE51" s="17" t="str">
        <f t="shared" si="38"/>
        <v/>
      </c>
      <c r="AF51" s="19" t="str">
        <f t="shared" si="25"/>
        <v/>
      </c>
      <c r="AG51" s="16" t="str">
        <f t="shared" si="15"/>
        <v/>
      </c>
      <c r="AH51" s="15" t="str">
        <f t="shared" si="39"/>
        <v/>
      </c>
      <c r="AJ51" s="20" t="str">
        <f t="shared" si="27"/>
        <v/>
      </c>
      <c r="AK51" s="2"/>
    </row>
    <row r="52" spans="2:37" x14ac:dyDescent="0.2">
      <c r="B52" s="9"/>
      <c r="C52" s="14" t="str">
        <f t="shared" si="0"/>
        <v/>
      </c>
      <c r="D52" s="10" t="str">
        <f t="shared" si="1"/>
        <v/>
      </c>
      <c r="E52" s="11" t="str">
        <f t="shared" si="28"/>
        <v/>
      </c>
      <c r="F52" s="12" t="str">
        <f t="shared" si="29"/>
        <v/>
      </c>
      <c r="G52" s="18" t="str">
        <f>IF($B52="","",COUNTIF(F$3:F52,"D"))</f>
        <v/>
      </c>
      <c r="H52" s="13" t="str">
        <f>IF($B52="","",COUNTIF(F$3:F52,"U"))</f>
        <v/>
      </c>
      <c r="I52" s="17" t="str">
        <f t="shared" si="30"/>
        <v/>
      </c>
      <c r="J52" s="19" t="str">
        <f t="shared" si="8"/>
        <v/>
      </c>
      <c r="K52" s="16" t="str">
        <f t="shared" si="40"/>
        <v/>
      </c>
      <c r="L52" s="15" t="str">
        <f t="shared" si="31"/>
        <v/>
      </c>
      <c r="M52" s="8"/>
      <c r="N52" s="14" t="str">
        <f t="shared" si="2"/>
        <v/>
      </c>
      <c r="O52" s="10" t="str">
        <f t="shared" si="3"/>
        <v/>
      </c>
      <c r="P52" s="11" t="str">
        <f t="shared" si="32"/>
        <v/>
      </c>
      <c r="Q52" s="12" t="str">
        <f t="shared" si="33"/>
        <v/>
      </c>
      <c r="R52" s="18" t="str">
        <f>IF($B52="","",COUNTIF(Q$3:Q52,"D"))</f>
        <v/>
      </c>
      <c r="S52" s="13" t="str">
        <f>IF($B52="","",COUNTIF(Q$3:Q52,"U"))</f>
        <v/>
      </c>
      <c r="T52" s="17" t="str">
        <f t="shared" si="34"/>
        <v/>
      </c>
      <c r="U52" s="19" t="str">
        <f t="shared" si="12"/>
        <v/>
      </c>
      <c r="V52" s="16" t="str">
        <f t="shared" si="13"/>
        <v/>
      </c>
      <c r="W52" s="15" t="str">
        <f t="shared" si="35"/>
        <v/>
      </c>
      <c r="X52" s="6"/>
      <c r="Y52" s="14" t="str">
        <f t="shared" si="4"/>
        <v/>
      </c>
      <c r="Z52" s="10" t="str">
        <f t="shared" si="5"/>
        <v/>
      </c>
      <c r="AA52" s="11" t="str">
        <f t="shared" si="36"/>
        <v/>
      </c>
      <c r="AB52" s="12" t="str">
        <f t="shared" si="37"/>
        <v/>
      </c>
      <c r="AC52" s="18" t="str">
        <f>IF($B52="","",COUNTIF(AB$3:AB52,"D"))</f>
        <v/>
      </c>
      <c r="AD52" s="13" t="str">
        <f>IF($B52="","",COUNTIF(AB$3:AB52,"U"))</f>
        <v/>
      </c>
      <c r="AE52" s="17" t="str">
        <f t="shared" si="38"/>
        <v/>
      </c>
      <c r="AF52" s="19" t="str">
        <f t="shared" si="25"/>
        <v/>
      </c>
      <c r="AG52" s="16" t="str">
        <f t="shared" si="15"/>
        <v/>
      </c>
      <c r="AH52" s="15" t="str">
        <f t="shared" si="39"/>
        <v/>
      </c>
      <c r="AJ52" s="20" t="str">
        <f t="shared" si="27"/>
        <v/>
      </c>
      <c r="AK52" s="2"/>
    </row>
    <row r="53" spans="2:37" x14ac:dyDescent="0.2">
      <c r="B53" s="9"/>
      <c r="C53" s="14" t="str">
        <f t="shared" si="0"/>
        <v/>
      </c>
      <c r="D53" s="10" t="str">
        <f t="shared" si="1"/>
        <v/>
      </c>
      <c r="E53" s="11" t="str">
        <f t="shared" si="28"/>
        <v/>
      </c>
      <c r="F53" s="12" t="str">
        <f t="shared" si="29"/>
        <v/>
      </c>
      <c r="G53" s="18" t="str">
        <f>IF($B53="","",COUNTIF(F$3:F53,"D"))</f>
        <v/>
      </c>
      <c r="H53" s="13" t="str">
        <f>IF($B53="","",COUNTIF(F$3:F53,"U"))</f>
        <v/>
      </c>
      <c r="I53" s="17" t="str">
        <f t="shared" si="30"/>
        <v/>
      </c>
      <c r="J53" s="19" t="str">
        <f t="shared" si="8"/>
        <v/>
      </c>
      <c r="K53" s="16" t="str">
        <f t="shared" si="40"/>
        <v/>
      </c>
      <c r="L53" s="15" t="str">
        <f t="shared" si="31"/>
        <v/>
      </c>
      <c r="M53" s="8"/>
      <c r="N53" s="14" t="str">
        <f t="shared" si="2"/>
        <v/>
      </c>
      <c r="O53" s="10" t="str">
        <f t="shared" si="3"/>
        <v/>
      </c>
      <c r="P53" s="11" t="str">
        <f t="shared" si="32"/>
        <v/>
      </c>
      <c r="Q53" s="12" t="str">
        <f t="shared" si="33"/>
        <v/>
      </c>
      <c r="R53" s="18" t="str">
        <f>IF($B53="","",COUNTIF(Q$3:Q53,"D"))</f>
        <v/>
      </c>
      <c r="S53" s="13" t="str">
        <f>IF($B53="","",COUNTIF(Q$3:Q53,"U"))</f>
        <v/>
      </c>
      <c r="T53" s="17" t="str">
        <f t="shared" si="34"/>
        <v/>
      </c>
      <c r="U53" s="19" t="str">
        <f t="shared" si="12"/>
        <v/>
      </c>
      <c r="V53" s="16" t="str">
        <f t="shared" si="13"/>
        <v/>
      </c>
      <c r="W53" s="15" t="str">
        <f t="shared" si="35"/>
        <v/>
      </c>
      <c r="X53" s="6"/>
      <c r="Y53" s="14" t="str">
        <f t="shared" si="4"/>
        <v/>
      </c>
      <c r="Z53" s="10" t="str">
        <f t="shared" si="5"/>
        <v/>
      </c>
      <c r="AA53" s="11" t="str">
        <f t="shared" si="36"/>
        <v/>
      </c>
      <c r="AB53" s="12" t="str">
        <f t="shared" si="37"/>
        <v/>
      </c>
      <c r="AC53" s="18" t="str">
        <f>IF($B53="","",COUNTIF(AB$3:AB53,"D"))</f>
        <v/>
      </c>
      <c r="AD53" s="13" t="str">
        <f>IF($B53="","",COUNTIF(AB$3:AB53,"U"))</f>
        <v/>
      </c>
      <c r="AE53" s="17" t="str">
        <f t="shared" si="38"/>
        <v/>
      </c>
      <c r="AF53" s="19" t="str">
        <f t="shared" si="25"/>
        <v/>
      </c>
      <c r="AG53" s="16" t="str">
        <f t="shared" si="15"/>
        <v/>
      </c>
      <c r="AH53" s="15" t="str">
        <f t="shared" si="39"/>
        <v/>
      </c>
      <c r="AJ53" s="20" t="str">
        <f t="shared" si="27"/>
        <v/>
      </c>
      <c r="AK53" s="2"/>
    </row>
    <row r="54" spans="2:37" x14ac:dyDescent="0.2">
      <c r="B54" s="9"/>
      <c r="C54" s="14" t="str">
        <f t="shared" si="0"/>
        <v/>
      </c>
      <c r="D54" s="10" t="str">
        <f t="shared" si="1"/>
        <v/>
      </c>
      <c r="E54" s="11" t="str">
        <f t="shared" si="28"/>
        <v/>
      </c>
      <c r="F54" s="12" t="str">
        <f t="shared" si="29"/>
        <v/>
      </c>
      <c r="G54" s="18" t="str">
        <f>IF($B54="","",COUNTIF(F$3:F54,"D"))</f>
        <v/>
      </c>
      <c r="H54" s="13" t="str">
        <f>IF($B54="","",COUNTIF(F$3:F54,"U"))</f>
        <v/>
      </c>
      <c r="I54" s="17" t="str">
        <f t="shared" si="30"/>
        <v/>
      </c>
      <c r="J54" s="19" t="str">
        <f t="shared" si="8"/>
        <v/>
      </c>
      <c r="K54" s="16" t="str">
        <f t="shared" si="40"/>
        <v/>
      </c>
      <c r="L54" s="15" t="str">
        <f t="shared" si="31"/>
        <v/>
      </c>
      <c r="M54" s="8"/>
      <c r="N54" s="14" t="str">
        <f t="shared" si="2"/>
        <v/>
      </c>
      <c r="O54" s="10" t="str">
        <f t="shared" si="3"/>
        <v/>
      </c>
      <c r="P54" s="11" t="str">
        <f t="shared" si="32"/>
        <v/>
      </c>
      <c r="Q54" s="12" t="str">
        <f t="shared" si="33"/>
        <v/>
      </c>
      <c r="R54" s="18" t="str">
        <f>IF($B54="","",COUNTIF(Q$3:Q54,"D"))</f>
        <v/>
      </c>
      <c r="S54" s="13" t="str">
        <f>IF($B54="","",COUNTIF(Q$3:Q54,"U"))</f>
        <v/>
      </c>
      <c r="T54" s="17" t="str">
        <f t="shared" si="34"/>
        <v/>
      </c>
      <c r="U54" s="19" t="str">
        <f t="shared" si="12"/>
        <v/>
      </c>
      <c r="V54" s="16" t="str">
        <f t="shared" si="13"/>
        <v/>
      </c>
      <c r="W54" s="15" t="str">
        <f t="shared" si="35"/>
        <v/>
      </c>
      <c r="X54" s="6"/>
      <c r="Y54" s="14" t="str">
        <f t="shared" si="4"/>
        <v/>
      </c>
      <c r="Z54" s="10" t="str">
        <f t="shared" si="5"/>
        <v/>
      </c>
      <c r="AA54" s="11" t="str">
        <f t="shared" si="36"/>
        <v/>
      </c>
      <c r="AB54" s="12" t="str">
        <f t="shared" si="37"/>
        <v/>
      </c>
      <c r="AC54" s="18" t="str">
        <f>IF($B54="","",COUNTIF(AB$3:AB54,"D"))</f>
        <v/>
      </c>
      <c r="AD54" s="13" t="str">
        <f>IF($B54="","",COUNTIF(AB$3:AB54,"U"))</f>
        <v/>
      </c>
      <c r="AE54" s="17" t="str">
        <f t="shared" si="38"/>
        <v/>
      </c>
      <c r="AF54" s="19" t="str">
        <f t="shared" si="25"/>
        <v/>
      </c>
      <c r="AG54" s="16" t="str">
        <f t="shared" si="15"/>
        <v/>
      </c>
      <c r="AH54" s="15" t="str">
        <f t="shared" si="39"/>
        <v/>
      </c>
      <c r="AJ54" s="20" t="str">
        <f t="shared" si="27"/>
        <v/>
      </c>
      <c r="AK54" s="2"/>
    </row>
    <row r="55" spans="2:37" x14ac:dyDescent="0.2">
      <c r="B55" s="9"/>
      <c r="C55" s="14" t="str">
        <f t="shared" si="0"/>
        <v/>
      </c>
      <c r="D55" s="10" t="str">
        <f t="shared" si="1"/>
        <v/>
      </c>
      <c r="E55" s="11" t="str">
        <f t="shared" si="28"/>
        <v/>
      </c>
      <c r="F55" s="12" t="str">
        <f t="shared" si="29"/>
        <v/>
      </c>
      <c r="G55" s="18" t="str">
        <f>IF($B55="","",COUNTIF(F$3:F55,"D"))</f>
        <v/>
      </c>
      <c r="H55" s="13" t="str">
        <f>IF($B55="","",COUNTIF(F$3:F55,"U"))</f>
        <v/>
      </c>
      <c r="I55" s="17" t="str">
        <f t="shared" si="30"/>
        <v/>
      </c>
      <c r="J55" s="19" t="str">
        <f t="shared" si="8"/>
        <v/>
      </c>
      <c r="K55" s="16" t="str">
        <f t="shared" si="40"/>
        <v/>
      </c>
      <c r="L55" s="15" t="str">
        <f t="shared" si="31"/>
        <v/>
      </c>
      <c r="M55" s="8"/>
      <c r="N55" s="14" t="str">
        <f t="shared" si="2"/>
        <v/>
      </c>
      <c r="O55" s="10" t="str">
        <f t="shared" si="3"/>
        <v/>
      </c>
      <c r="P55" s="11" t="str">
        <f t="shared" si="32"/>
        <v/>
      </c>
      <c r="Q55" s="12" t="str">
        <f t="shared" si="33"/>
        <v/>
      </c>
      <c r="R55" s="18" t="str">
        <f>IF($B55="","",COUNTIF(Q$3:Q55,"D"))</f>
        <v/>
      </c>
      <c r="S55" s="13" t="str">
        <f>IF($B55="","",COUNTIF(Q$3:Q55,"U"))</f>
        <v/>
      </c>
      <c r="T55" s="17" t="str">
        <f t="shared" si="34"/>
        <v/>
      </c>
      <c r="U55" s="19" t="str">
        <f t="shared" si="12"/>
        <v/>
      </c>
      <c r="V55" s="16" t="str">
        <f t="shared" si="13"/>
        <v/>
      </c>
      <c r="W55" s="15" t="str">
        <f t="shared" si="35"/>
        <v/>
      </c>
      <c r="X55" s="6"/>
      <c r="Y55" s="14" t="str">
        <f t="shared" si="4"/>
        <v/>
      </c>
      <c r="Z55" s="10" t="str">
        <f t="shared" si="5"/>
        <v/>
      </c>
      <c r="AA55" s="11" t="str">
        <f t="shared" si="36"/>
        <v/>
      </c>
      <c r="AB55" s="12" t="str">
        <f t="shared" si="37"/>
        <v/>
      </c>
      <c r="AC55" s="18" t="str">
        <f>IF($B55="","",COUNTIF(AB$3:AB55,"D"))</f>
        <v/>
      </c>
      <c r="AD55" s="13" t="str">
        <f>IF($B55="","",COUNTIF(AB$3:AB55,"U"))</f>
        <v/>
      </c>
      <c r="AE55" s="17" t="str">
        <f t="shared" si="38"/>
        <v/>
      </c>
      <c r="AF55" s="19" t="str">
        <f t="shared" si="25"/>
        <v/>
      </c>
      <c r="AG55" s="16" t="str">
        <f t="shared" si="15"/>
        <v/>
      </c>
      <c r="AH55" s="15" t="str">
        <f t="shared" si="39"/>
        <v/>
      </c>
      <c r="AJ55" s="20" t="str">
        <f t="shared" si="27"/>
        <v/>
      </c>
      <c r="AK55" s="2"/>
    </row>
    <row r="56" spans="2:37" x14ac:dyDescent="0.2">
      <c r="B56" s="9"/>
      <c r="C56" s="14" t="str">
        <f t="shared" si="0"/>
        <v/>
      </c>
      <c r="D56" s="10" t="str">
        <f t="shared" si="1"/>
        <v/>
      </c>
      <c r="E56" s="11" t="str">
        <f t="shared" si="28"/>
        <v/>
      </c>
      <c r="F56" s="12" t="str">
        <f t="shared" si="29"/>
        <v/>
      </c>
      <c r="G56" s="18" t="str">
        <f>IF($B56="","",COUNTIF(F$3:F56,"D"))</f>
        <v/>
      </c>
      <c r="H56" s="13" t="str">
        <f>IF($B56="","",COUNTIF(F$3:F56,"U"))</f>
        <v/>
      </c>
      <c r="I56" s="17" t="str">
        <f t="shared" si="30"/>
        <v/>
      </c>
      <c r="J56" s="19" t="str">
        <f t="shared" si="8"/>
        <v/>
      </c>
      <c r="K56" s="16" t="str">
        <f t="shared" si="40"/>
        <v/>
      </c>
      <c r="L56" s="15" t="str">
        <f t="shared" si="31"/>
        <v/>
      </c>
      <c r="M56" s="8"/>
      <c r="N56" s="14" t="str">
        <f t="shared" si="2"/>
        <v/>
      </c>
      <c r="O56" s="10" t="str">
        <f t="shared" si="3"/>
        <v/>
      </c>
      <c r="P56" s="11" t="str">
        <f t="shared" si="32"/>
        <v/>
      </c>
      <c r="Q56" s="12" t="str">
        <f t="shared" si="33"/>
        <v/>
      </c>
      <c r="R56" s="18" t="str">
        <f>IF($B56="","",COUNTIF(Q$3:Q56,"D"))</f>
        <v/>
      </c>
      <c r="S56" s="13" t="str">
        <f>IF($B56="","",COUNTIF(Q$3:Q56,"U"))</f>
        <v/>
      </c>
      <c r="T56" s="17" t="str">
        <f t="shared" si="34"/>
        <v/>
      </c>
      <c r="U56" s="19" t="str">
        <f t="shared" si="12"/>
        <v/>
      </c>
      <c r="V56" s="16" t="str">
        <f t="shared" si="13"/>
        <v/>
      </c>
      <c r="W56" s="15" t="str">
        <f t="shared" si="35"/>
        <v/>
      </c>
      <c r="X56" s="6"/>
      <c r="Y56" s="14" t="str">
        <f t="shared" si="4"/>
        <v/>
      </c>
      <c r="Z56" s="10" t="str">
        <f t="shared" si="5"/>
        <v/>
      </c>
      <c r="AA56" s="11" t="str">
        <f t="shared" si="36"/>
        <v/>
      </c>
      <c r="AB56" s="12" t="str">
        <f t="shared" si="37"/>
        <v/>
      </c>
      <c r="AC56" s="18" t="str">
        <f>IF($B56="","",COUNTIF(AB$3:AB56,"D"))</f>
        <v/>
      </c>
      <c r="AD56" s="13" t="str">
        <f>IF($B56="","",COUNTIF(AB$3:AB56,"U"))</f>
        <v/>
      </c>
      <c r="AE56" s="17" t="str">
        <f t="shared" si="38"/>
        <v/>
      </c>
      <c r="AF56" s="19" t="str">
        <f t="shared" si="25"/>
        <v/>
      </c>
      <c r="AG56" s="16" t="str">
        <f t="shared" si="15"/>
        <v/>
      </c>
      <c r="AH56" s="15" t="str">
        <f t="shared" si="39"/>
        <v/>
      </c>
      <c r="AJ56" s="20" t="str">
        <f t="shared" si="27"/>
        <v/>
      </c>
      <c r="AK56" s="2"/>
    </row>
    <row r="57" spans="2:37" x14ac:dyDescent="0.2">
      <c r="B57" s="9"/>
      <c r="C57" s="14" t="str">
        <f t="shared" si="0"/>
        <v/>
      </c>
      <c r="D57" s="10" t="str">
        <f t="shared" si="1"/>
        <v/>
      </c>
      <c r="E57" s="11" t="str">
        <f t="shared" si="28"/>
        <v/>
      </c>
      <c r="F57" s="12" t="str">
        <f t="shared" si="29"/>
        <v/>
      </c>
      <c r="G57" s="18" t="str">
        <f>IF($B57="","",COUNTIF(F$3:F57,"D"))</f>
        <v/>
      </c>
      <c r="H57" s="13" t="str">
        <f>IF($B57="","",COUNTIF(F$3:F57,"U"))</f>
        <v/>
      </c>
      <c r="I57" s="17" t="str">
        <f t="shared" si="30"/>
        <v/>
      </c>
      <c r="J57" s="19" t="str">
        <f t="shared" si="8"/>
        <v/>
      </c>
      <c r="K57" s="16" t="str">
        <f t="shared" si="40"/>
        <v/>
      </c>
      <c r="L57" s="15" t="str">
        <f t="shared" si="31"/>
        <v/>
      </c>
      <c r="M57" s="8"/>
      <c r="N57" s="14" t="str">
        <f t="shared" si="2"/>
        <v/>
      </c>
      <c r="O57" s="10" t="str">
        <f t="shared" si="3"/>
        <v/>
      </c>
      <c r="P57" s="11" t="str">
        <f t="shared" si="32"/>
        <v/>
      </c>
      <c r="Q57" s="12" t="str">
        <f t="shared" si="33"/>
        <v/>
      </c>
      <c r="R57" s="18" t="str">
        <f>IF($B57="","",COUNTIF(Q$3:Q57,"D"))</f>
        <v/>
      </c>
      <c r="S57" s="13" t="str">
        <f>IF($B57="","",COUNTIF(Q$3:Q57,"U"))</f>
        <v/>
      </c>
      <c r="T57" s="17" t="str">
        <f t="shared" si="34"/>
        <v/>
      </c>
      <c r="U57" s="19" t="str">
        <f t="shared" si="12"/>
        <v/>
      </c>
      <c r="V57" s="16" t="str">
        <f t="shared" si="13"/>
        <v/>
      </c>
      <c r="W57" s="15" t="str">
        <f t="shared" si="35"/>
        <v/>
      </c>
      <c r="X57" s="6"/>
      <c r="Y57" s="14" t="str">
        <f t="shared" si="4"/>
        <v/>
      </c>
      <c r="Z57" s="10" t="str">
        <f t="shared" si="5"/>
        <v/>
      </c>
      <c r="AA57" s="11" t="str">
        <f t="shared" si="36"/>
        <v/>
      </c>
      <c r="AB57" s="12" t="str">
        <f t="shared" si="37"/>
        <v/>
      </c>
      <c r="AC57" s="18" t="str">
        <f>IF($B57="","",COUNTIF(AB$3:AB57,"D"))</f>
        <v/>
      </c>
      <c r="AD57" s="13" t="str">
        <f>IF($B57="","",COUNTIF(AB$3:AB57,"U"))</f>
        <v/>
      </c>
      <c r="AE57" s="17" t="str">
        <f t="shared" si="38"/>
        <v/>
      </c>
      <c r="AF57" s="19" t="str">
        <f t="shared" si="25"/>
        <v/>
      </c>
      <c r="AG57" s="16" t="str">
        <f t="shared" si="15"/>
        <v/>
      </c>
      <c r="AH57" s="15" t="str">
        <f t="shared" si="39"/>
        <v/>
      </c>
      <c r="AJ57" s="20" t="str">
        <f t="shared" si="27"/>
        <v/>
      </c>
      <c r="AK57" s="2"/>
    </row>
    <row r="58" spans="2:37" x14ac:dyDescent="0.2">
      <c r="B58" s="9"/>
      <c r="C58" s="14" t="str">
        <f t="shared" si="0"/>
        <v/>
      </c>
      <c r="D58" s="10" t="str">
        <f t="shared" si="1"/>
        <v/>
      </c>
      <c r="E58" s="11" t="str">
        <f t="shared" si="28"/>
        <v/>
      </c>
      <c r="F58" s="12" t="str">
        <f t="shared" si="29"/>
        <v/>
      </c>
      <c r="G58" s="18" t="str">
        <f>IF($B58="","",COUNTIF(F$3:F58,"D"))</f>
        <v/>
      </c>
      <c r="H58" s="13" t="str">
        <f>IF($B58="","",COUNTIF(F$3:F58,"U"))</f>
        <v/>
      </c>
      <c r="I58" s="17" t="str">
        <f t="shared" si="30"/>
        <v/>
      </c>
      <c r="J58" s="19" t="str">
        <f t="shared" si="8"/>
        <v/>
      </c>
      <c r="K58" s="16" t="str">
        <f t="shared" si="40"/>
        <v/>
      </c>
      <c r="L58" s="15" t="str">
        <f t="shared" si="31"/>
        <v/>
      </c>
      <c r="M58" s="8"/>
      <c r="N58" s="14" t="str">
        <f t="shared" si="2"/>
        <v/>
      </c>
      <c r="O58" s="10" t="str">
        <f t="shared" si="3"/>
        <v/>
      </c>
      <c r="P58" s="11" t="str">
        <f t="shared" si="32"/>
        <v/>
      </c>
      <c r="Q58" s="12" t="str">
        <f t="shared" si="33"/>
        <v/>
      </c>
      <c r="R58" s="18" t="str">
        <f>IF($B58="","",COUNTIF(Q$3:Q58,"D"))</f>
        <v/>
      </c>
      <c r="S58" s="13" t="str">
        <f>IF($B58="","",COUNTIF(Q$3:Q58,"U"))</f>
        <v/>
      </c>
      <c r="T58" s="17" t="str">
        <f t="shared" si="34"/>
        <v/>
      </c>
      <c r="U58" s="19" t="str">
        <f t="shared" si="12"/>
        <v/>
      </c>
      <c r="V58" s="16" t="str">
        <f t="shared" si="13"/>
        <v/>
      </c>
      <c r="W58" s="15" t="str">
        <f t="shared" si="35"/>
        <v/>
      </c>
      <c r="X58" s="6"/>
      <c r="Y58" s="14" t="str">
        <f t="shared" si="4"/>
        <v/>
      </c>
      <c r="Z58" s="10" t="str">
        <f t="shared" si="5"/>
        <v/>
      </c>
      <c r="AA58" s="11" t="str">
        <f t="shared" si="36"/>
        <v/>
      </c>
      <c r="AB58" s="12" t="str">
        <f t="shared" si="37"/>
        <v/>
      </c>
      <c r="AC58" s="18" t="str">
        <f>IF($B58="","",COUNTIF(AB$3:AB58,"D"))</f>
        <v/>
      </c>
      <c r="AD58" s="13" t="str">
        <f>IF($B58="","",COUNTIF(AB$3:AB58,"U"))</f>
        <v/>
      </c>
      <c r="AE58" s="17" t="str">
        <f t="shared" si="38"/>
        <v/>
      </c>
      <c r="AF58" s="19" t="str">
        <f t="shared" si="25"/>
        <v/>
      </c>
      <c r="AG58" s="16" t="str">
        <f t="shared" si="15"/>
        <v/>
      </c>
      <c r="AH58" s="15" t="str">
        <f t="shared" si="39"/>
        <v/>
      </c>
      <c r="AJ58" s="20" t="str">
        <f t="shared" si="27"/>
        <v/>
      </c>
      <c r="AK58" s="2"/>
    </row>
    <row r="59" spans="2:37" x14ac:dyDescent="0.2">
      <c r="B59" s="9"/>
      <c r="C59" s="14" t="str">
        <f t="shared" si="0"/>
        <v/>
      </c>
      <c r="D59" s="10" t="str">
        <f t="shared" si="1"/>
        <v/>
      </c>
      <c r="E59" s="11" t="str">
        <f t="shared" si="28"/>
        <v/>
      </c>
      <c r="F59" s="12" t="str">
        <f t="shared" si="29"/>
        <v/>
      </c>
      <c r="G59" s="18" t="str">
        <f>IF($B59="","",COUNTIF(F$3:F59,"D"))</f>
        <v/>
      </c>
      <c r="H59" s="13" t="str">
        <f>IF($B59="","",COUNTIF(F$3:F59,"U"))</f>
        <v/>
      </c>
      <c r="I59" s="17" t="str">
        <f t="shared" si="30"/>
        <v/>
      </c>
      <c r="J59" s="19" t="str">
        <f t="shared" si="8"/>
        <v/>
      </c>
      <c r="K59" s="16" t="str">
        <f t="shared" si="40"/>
        <v/>
      </c>
      <c r="L59" s="15" t="str">
        <f t="shared" si="31"/>
        <v/>
      </c>
      <c r="M59" s="8"/>
      <c r="N59" s="14" t="str">
        <f t="shared" si="2"/>
        <v/>
      </c>
      <c r="O59" s="10" t="str">
        <f t="shared" si="3"/>
        <v/>
      </c>
      <c r="P59" s="11" t="str">
        <f t="shared" si="32"/>
        <v/>
      </c>
      <c r="Q59" s="12" t="str">
        <f t="shared" si="33"/>
        <v/>
      </c>
      <c r="R59" s="18" t="str">
        <f>IF($B59="","",COUNTIF(Q$3:Q59,"D"))</f>
        <v/>
      </c>
      <c r="S59" s="13" t="str">
        <f>IF($B59="","",COUNTIF(Q$3:Q59,"U"))</f>
        <v/>
      </c>
      <c r="T59" s="17" t="str">
        <f t="shared" si="34"/>
        <v/>
      </c>
      <c r="U59" s="19" t="str">
        <f t="shared" si="12"/>
        <v/>
      </c>
      <c r="V59" s="16" t="str">
        <f t="shared" si="13"/>
        <v/>
      </c>
      <c r="W59" s="15" t="str">
        <f t="shared" si="35"/>
        <v/>
      </c>
      <c r="X59" s="6"/>
      <c r="Y59" s="14" t="str">
        <f t="shared" si="4"/>
        <v/>
      </c>
      <c r="Z59" s="10" t="str">
        <f t="shared" si="5"/>
        <v/>
      </c>
      <c r="AA59" s="11" t="str">
        <f t="shared" si="36"/>
        <v/>
      </c>
      <c r="AB59" s="12" t="str">
        <f t="shared" si="37"/>
        <v/>
      </c>
      <c r="AC59" s="18" t="str">
        <f>IF($B59="","",COUNTIF(AB$3:AB59,"D"))</f>
        <v/>
      </c>
      <c r="AD59" s="13" t="str">
        <f>IF($B59="","",COUNTIF(AB$3:AB59,"U"))</f>
        <v/>
      </c>
      <c r="AE59" s="17" t="str">
        <f t="shared" si="38"/>
        <v/>
      </c>
      <c r="AF59" s="19" t="str">
        <f t="shared" si="25"/>
        <v/>
      </c>
      <c r="AG59" s="16" t="str">
        <f t="shared" si="15"/>
        <v/>
      </c>
      <c r="AH59" s="15" t="str">
        <f t="shared" si="39"/>
        <v/>
      </c>
      <c r="AJ59" s="20" t="str">
        <f t="shared" si="27"/>
        <v/>
      </c>
      <c r="AK59" s="2"/>
    </row>
    <row r="60" spans="2:37" x14ac:dyDescent="0.2">
      <c r="B60" s="9"/>
      <c r="C60" s="14" t="str">
        <f t="shared" si="0"/>
        <v/>
      </c>
      <c r="D60" s="10" t="str">
        <f t="shared" si="1"/>
        <v/>
      </c>
      <c r="E60" s="11" t="str">
        <f t="shared" si="28"/>
        <v/>
      </c>
      <c r="F60" s="12" t="str">
        <f t="shared" si="29"/>
        <v/>
      </c>
      <c r="G60" s="18" t="str">
        <f>IF($B60="","",COUNTIF(F$3:F60,"D"))</f>
        <v/>
      </c>
      <c r="H60" s="13" t="str">
        <f>IF($B60="","",COUNTIF(F$3:F60,"U"))</f>
        <v/>
      </c>
      <c r="I60" s="17" t="str">
        <f t="shared" si="30"/>
        <v/>
      </c>
      <c r="J60" s="19" t="str">
        <f t="shared" si="8"/>
        <v/>
      </c>
      <c r="K60" s="16" t="str">
        <f t="shared" si="40"/>
        <v/>
      </c>
      <c r="L60" s="15" t="str">
        <f t="shared" si="31"/>
        <v/>
      </c>
      <c r="M60" s="8"/>
      <c r="N60" s="14" t="str">
        <f t="shared" si="2"/>
        <v/>
      </c>
      <c r="O60" s="10" t="str">
        <f t="shared" si="3"/>
        <v/>
      </c>
      <c r="P60" s="11" t="str">
        <f t="shared" si="32"/>
        <v/>
      </c>
      <c r="Q60" s="12" t="str">
        <f t="shared" si="33"/>
        <v/>
      </c>
      <c r="R60" s="18" t="str">
        <f>IF($B60="","",COUNTIF(Q$3:Q60,"D"))</f>
        <v/>
      </c>
      <c r="S60" s="13" t="str">
        <f>IF($B60="","",COUNTIF(Q$3:Q60,"U"))</f>
        <v/>
      </c>
      <c r="T60" s="17" t="str">
        <f t="shared" si="34"/>
        <v/>
      </c>
      <c r="U60" s="19" t="str">
        <f t="shared" si="12"/>
        <v/>
      </c>
      <c r="V60" s="16" t="str">
        <f t="shared" si="13"/>
        <v/>
      </c>
      <c r="W60" s="15" t="str">
        <f t="shared" si="35"/>
        <v/>
      </c>
      <c r="X60" s="6"/>
      <c r="Y60" s="14" t="str">
        <f t="shared" si="4"/>
        <v/>
      </c>
      <c r="Z60" s="10" t="str">
        <f t="shared" si="5"/>
        <v/>
      </c>
      <c r="AA60" s="11" t="str">
        <f t="shared" si="36"/>
        <v/>
      </c>
      <c r="AB60" s="12" t="str">
        <f t="shared" si="37"/>
        <v/>
      </c>
      <c r="AC60" s="18" t="str">
        <f>IF($B60="","",COUNTIF(AB$3:AB60,"D"))</f>
        <v/>
      </c>
      <c r="AD60" s="13" t="str">
        <f>IF($B60="","",COUNTIF(AB$3:AB60,"U"))</f>
        <v/>
      </c>
      <c r="AE60" s="17" t="str">
        <f t="shared" si="38"/>
        <v/>
      </c>
      <c r="AF60" s="19" t="str">
        <f t="shared" si="25"/>
        <v/>
      </c>
      <c r="AG60" s="16" t="str">
        <f t="shared" si="15"/>
        <v/>
      </c>
      <c r="AH60" s="15" t="str">
        <f t="shared" si="39"/>
        <v/>
      </c>
      <c r="AJ60" s="20" t="str">
        <f t="shared" si="27"/>
        <v/>
      </c>
      <c r="AK60" s="2"/>
    </row>
    <row r="61" spans="2:37" x14ac:dyDescent="0.2">
      <c r="B61" s="9"/>
      <c r="C61" s="14" t="str">
        <f t="shared" si="0"/>
        <v/>
      </c>
      <c r="D61" s="10" t="str">
        <f t="shared" si="1"/>
        <v/>
      </c>
      <c r="E61" s="11" t="str">
        <f t="shared" si="28"/>
        <v/>
      </c>
      <c r="F61" s="12" t="str">
        <f t="shared" si="29"/>
        <v/>
      </c>
      <c r="G61" s="18" t="str">
        <f>IF($B61="","",COUNTIF(F$3:F61,"D"))</f>
        <v/>
      </c>
      <c r="H61" s="13" t="str">
        <f>IF($B61="","",COUNTIF(F$3:F61,"U"))</f>
        <v/>
      </c>
      <c r="I61" s="17" t="str">
        <f t="shared" si="30"/>
        <v/>
      </c>
      <c r="J61" s="19" t="str">
        <f t="shared" si="8"/>
        <v/>
      </c>
      <c r="K61" s="16" t="str">
        <f t="shared" si="40"/>
        <v/>
      </c>
      <c r="L61" s="15" t="str">
        <f t="shared" si="31"/>
        <v/>
      </c>
      <c r="M61" s="8"/>
      <c r="N61" s="14" t="str">
        <f t="shared" si="2"/>
        <v/>
      </c>
      <c r="O61" s="10" t="str">
        <f t="shared" si="3"/>
        <v/>
      </c>
      <c r="P61" s="11" t="str">
        <f t="shared" si="32"/>
        <v/>
      </c>
      <c r="Q61" s="12" t="str">
        <f t="shared" si="33"/>
        <v/>
      </c>
      <c r="R61" s="18" t="str">
        <f>IF($B61="","",COUNTIF(Q$3:Q61,"D"))</f>
        <v/>
      </c>
      <c r="S61" s="13" t="str">
        <f>IF($B61="","",COUNTIF(Q$3:Q61,"U"))</f>
        <v/>
      </c>
      <c r="T61" s="17" t="str">
        <f t="shared" si="34"/>
        <v/>
      </c>
      <c r="U61" s="19" t="str">
        <f t="shared" si="12"/>
        <v/>
      </c>
      <c r="V61" s="16" t="str">
        <f t="shared" si="13"/>
        <v/>
      </c>
      <c r="W61" s="15" t="str">
        <f t="shared" si="35"/>
        <v/>
      </c>
      <c r="X61" s="6"/>
      <c r="Y61" s="14" t="str">
        <f t="shared" si="4"/>
        <v/>
      </c>
      <c r="Z61" s="10" t="str">
        <f t="shared" si="5"/>
        <v/>
      </c>
      <c r="AA61" s="11" t="str">
        <f t="shared" si="36"/>
        <v/>
      </c>
      <c r="AB61" s="12" t="str">
        <f t="shared" si="37"/>
        <v/>
      </c>
      <c r="AC61" s="18" t="str">
        <f>IF($B61="","",COUNTIF(AB$3:AB61,"D"))</f>
        <v/>
      </c>
      <c r="AD61" s="13" t="str">
        <f>IF($B61="","",COUNTIF(AB$3:AB61,"U"))</f>
        <v/>
      </c>
      <c r="AE61" s="17" t="str">
        <f t="shared" si="38"/>
        <v/>
      </c>
      <c r="AF61" s="19" t="str">
        <f t="shared" si="25"/>
        <v/>
      </c>
      <c r="AG61" s="16" t="str">
        <f t="shared" si="15"/>
        <v/>
      </c>
      <c r="AH61" s="15" t="str">
        <f t="shared" si="39"/>
        <v/>
      </c>
      <c r="AJ61" s="20" t="str">
        <f t="shared" si="27"/>
        <v/>
      </c>
      <c r="AK61" s="2"/>
    </row>
    <row r="62" spans="2:37" x14ac:dyDescent="0.2">
      <c r="B62" s="9"/>
      <c r="C62" s="14" t="str">
        <f t="shared" si="0"/>
        <v/>
      </c>
      <c r="D62" s="10" t="str">
        <f t="shared" si="1"/>
        <v/>
      </c>
      <c r="E62" s="11" t="str">
        <f t="shared" si="28"/>
        <v/>
      </c>
      <c r="F62" s="12" t="str">
        <f t="shared" si="29"/>
        <v/>
      </c>
      <c r="G62" s="18" t="str">
        <f>IF($B62="","",COUNTIF(F$3:F62,"D"))</f>
        <v/>
      </c>
      <c r="H62" s="13" t="str">
        <f>IF($B62="","",COUNTIF(F$3:F62,"U"))</f>
        <v/>
      </c>
      <c r="I62" s="17" t="str">
        <f t="shared" si="30"/>
        <v/>
      </c>
      <c r="J62" s="19" t="str">
        <f t="shared" si="8"/>
        <v/>
      </c>
      <c r="K62" s="16" t="str">
        <f t="shared" si="40"/>
        <v/>
      </c>
      <c r="L62" s="15" t="str">
        <f t="shared" si="31"/>
        <v/>
      </c>
      <c r="M62" s="8"/>
      <c r="N62" s="14" t="str">
        <f t="shared" si="2"/>
        <v/>
      </c>
      <c r="O62" s="10" t="str">
        <f t="shared" si="3"/>
        <v/>
      </c>
      <c r="P62" s="11" t="str">
        <f t="shared" si="32"/>
        <v/>
      </c>
      <c r="Q62" s="12" t="str">
        <f t="shared" si="33"/>
        <v/>
      </c>
      <c r="R62" s="18" t="str">
        <f>IF($B62="","",COUNTIF(Q$3:Q62,"D"))</f>
        <v/>
      </c>
      <c r="S62" s="13" t="str">
        <f>IF($B62="","",COUNTIF(Q$3:Q62,"U"))</f>
        <v/>
      </c>
      <c r="T62" s="17" t="str">
        <f t="shared" si="34"/>
        <v/>
      </c>
      <c r="U62" s="19" t="str">
        <f t="shared" si="12"/>
        <v/>
      </c>
      <c r="V62" s="16" t="str">
        <f t="shared" si="13"/>
        <v/>
      </c>
      <c r="W62" s="15" t="str">
        <f t="shared" si="35"/>
        <v/>
      </c>
      <c r="X62" s="6"/>
      <c r="Y62" s="14" t="str">
        <f t="shared" si="4"/>
        <v/>
      </c>
      <c r="Z62" s="10" t="str">
        <f t="shared" si="5"/>
        <v/>
      </c>
      <c r="AA62" s="11" t="str">
        <f t="shared" si="36"/>
        <v/>
      </c>
      <c r="AB62" s="12" t="str">
        <f t="shared" si="37"/>
        <v/>
      </c>
      <c r="AC62" s="18" t="str">
        <f>IF($B62="","",COUNTIF(AB$3:AB62,"D"))</f>
        <v/>
      </c>
      <c r="AD62" s="13" t="str">
        <f>IF($B62="","",COUNTIF(AB$3:AB62,"U"))</f>
        <v/>
      </c>
      <c r="AE62" s="17" t="str">
        <f t="shared" si="38"/>
        <v/>
      </c>
      <c r="AF62" s="19" t="str">
        <f t="shared" si="25"/>
        <v/>
      </c>
      <c r="AG62" s="16" t="str">
        <f t="shared" si="15"/>
        <v/>
      </c>
      <c r="AH62" s="15" t="str">
        <f t="shared" si="39"/>
        <v/>
      </c>
      <c r="AJ62" s="20" t="str">
        <f t="shared" si="27"/>
        <v/>
      </c>
      <c r="AK62" s="2"/>
    </row>
    <row r="63" spans="2:37" x14ac:dyDescent="0.2">
      <c r="B63" s="9"/>
      <c r="C63" s="14" t="str">
        <f t="shared" si="0"/>
        <v/>
      </c>
      <c r="D63" s="10" t="str">
        <f t="shared" si="1"/>
        <v/>
      </c>
      <c r="E63" s="11" t="str">
        <f t="shared" si="28"/>
        <v/>
      </c>
      <c r="F63" s="12" t="str">
        <f t="shared" si="29"/>
        <v/>
      </c>
      <c r="G63" s="18" t="str">
        <f>IF($B63="","",COUNTIF(F$3:F63,"D"))</f>
        <v/>
      </c>
      <c r="H63" s="13" t="str">
        <f>IF($B63="","",COUNTIF(F$3:F63,"U"))</f>
        <v/>
      </c>
      <c r="I63" s="17" t="str">
        <f t="shared" si="30"/>
        <v/>
      </c>
      <c r="J63" s="19" t="str">
        <f t="shared" si="8"/>
        <v/>
      </c>
      <c r="K63" s="16" t="str">
        <f t="shared" si="40"/>
        <v/>
      </c>
      <c r="L63" s="15" t="str">
        <f t="shared" si="31"/>
        <v/>
      </c>
      <c r="M63" s="8"/>
      <c r="N63" s="14" t="str">
        <f t="shared" si="2"/>
        <v/>
      </c>
      <c r="O63" s="10" t="str">
        <f t="shared" si="3"/>
        <v/>
      </c>
      <c r="P63" s="11" t="str">
        <f t="shared" si="32"/>
        <v/>
      </c>
      <c r="Q63" s="12" t="str">
        <f t="shared" si="33"/>
        <v/>
      </c>
      <c r="R63" s="18" t="str">
        <f>IF($B63="","",COUNTIF(Q$3:Q63,"D"))</f>
        <v/>
      </c>
      <c r="S63" s="13" t="str">
        <f>IF($B63="","",COUNTIF(Q$3:Q63,"U"))</f>
        <v/>
      </c>
      <c r="T63" s="17" t="str">
        <f t="shared" si="34"/>
        <v/>
      </c>
      <c r="U63" s="19" t="str">
        <f t="shared" si="12"/>
        <v/>
      </c>
      <c r="V63" s="16" t="str">
        <f t="shared" si="13"/>
        <v/>
      </c>
      <c r="W63" s="15" t="str">
        <f t="shared" si="35"/>
        <v/>
      </c>
      <c r="X63" s="6"/>
      <c r="Y63" s="14" t="str">
        <f t="shared" si="4"/>
        <v/>
      </c>
      <c r="Z63" s="10" t="str">
        <f t="shared" si="5"/>
        <v/>
      </c>
      <c r="AA63" s="11" t="str">
        <f t="shared" si="36"/>
        <v/>
      </c>
      <c r="AB63" s="12" t="str">
        <f t="shared" si="37"/>
        <v/>
      </c>
      <c r="AC63" s="18" t="str">
        <f>IF($B63="","",COUNTIF(AB$3:AB63,"D"))</f>
        <v/>
      </c>
      <c r="AD63" s="13" t="str">
        <f>IF($B63="","",COUNTIF(AB$3:AB63,"U"))</f>
        <v/>
      </c>
      <c r="AE63" s="17" t="str">
        <f t="shared" si="38"/>
        <v/>
      </c>
      <c r="AF63" s="19" t="str">
        <f t="shared" si="25"/>
        <v/>
      </c>
      <c r="AG63" s="16" t="str">
        <f t="shared" si="15"/>
        <v/>
      </c>
      <c r="AH63" s="15" t="str">
        <f t="shared" si="39"/>
        <v/>
      </c>
      <c r="AJ63" s="20" t="str">
        <f t="shared" si="27"/>
        <v/>
      </c>
      <c r="AK63" s="2"/>
    </row>
    <row r="64" spans="2:37" x14ac:dyDescent="0.2">
      <c r="B64" s="9"/>
      <c r="C64" s="14" t="str">
        <f t="shared" si="0"/>
        <v/>
      </c>
      <c r="D64" s="10" t="str">
        <f t="shared" si="1"/>
        <v/>
      </c>
      <c r="E64" s="11" t="str">
        <f t="shared" si="28"/>
        <v/>
      </c>
      <c r="F64" s="12" t="str">
        <f t="shared" si="29"/>
        <v/>
      </c>
      <c r="G64" s="18" t="str">
        <f>IF($B64="","",COUNTIF(F$3:F64,"D"))</f>
        <v/>
      </c>
      <c r="H64" s="13" t="str">
        <f>IF($B64="","",COUNTIF(F$3:F64,"U"))</f>
        <v/>
      </c>
      <c r="I64" s="17" t="str">
        <f t="shared" si="30"/>
        <v/>
      </c>
      <c r="J64" s="19" t="str">
        <f t="shared" si="8"/>
        <v/>
      </c>
      <c r="K64" s="16" t="str">
        <f t="shared" si="40"/>
        <v/>
      </c>
      <c r="L64" s="15" t="str">
        <f t="shared" si="31"/>
        <v/>
      </c>
      <c r="M64" s="8"/>
      <c r="N64" s="14" t="str">
        <f t="shared" si="2"/>
        <v/>
      </c>
      <c r="O64" s="10" t="str">
        <f t="shared" si="3"/>
        <v/>
      </c>
      <c r="P64" s="11" t="str">
        <f t="shared" si="32"/>
        <v/>
      </c>
      <c r="Q64" s="12" t="str">
        <f t="shared" si="33"/>
        <v/>
      </c>
      <c r="R64" s="18" t="str">
        <f>IF($B64="","",COUNTIF(Q$3:Q64,"D"))</f>
        <v/>
      </c>
      <c r="S64" s="13" t="str">
        <f>IF($B64="","",COUNTIF(Q$3:Q64,"U"))</f>
        <v/>
      </c>
      <c r="T64" s="17" t="str">
        <f t="shared" si="34"/>
        <v/>
      </c>
      <c r="U64" s="19" t="str">
        <f t="shared" si="12"/>
        <v/>
      </c>
      <c r="V64" s="16" t="str">
        <f t="shared" si="13"/>
        <v/>
      </c>
      <c r="W64" s="15" t="str">
        <f t="shared" si="35"/>
        <v/>
      </c>
      <c r="X64" s="6"/>
      <c r="Y64" s="14" t="str">
        <f t="shared" si="4"/>
        <v/>
      </c>
      <c r="Z64" s="10" t="str">
        <f t="shared" si="5"/>
        <v/>
      </c>
      <c r="AA64" s="11" t="str">
        <f t="shared" si="36"/>
        <v/>
      </c>
      <c r="AB64" s="12" t="str">
        <f t="shared" si="37"/>
        <v/>
      </c>
      <c r="AC64" s="18" t="str">
        <f>IF($B64="","",COUNTIF(AB$3:AB64,"D"))</f>
        <v/>
      </c>
      <c r="AD64" s="13" t="str">
        <f>IF($B64="","",COUNTIF(AB$3:AB64,"U"))</f>
        <v/>
      </c>
      <c r="AE64" s="17" t="str">
        <f t="shared" si="38"/>
        <v/>
      </c>
      <c r="AF64" s="19" t="str">
        <f t="shared" si="25"/>
        <v/>
      </c>
      <c r="AG64" s="16" t="str">
        <f t="shared" si="15"/>
        <v/>
      </c>
      <c r="AH64" s="15" t="str">
        <f t="shared" si="39"/>
        <v/>
      </c>
      <c r="AJ64" s="20" t="str">
        <f t="shared" si="27"/>
        <v/>
      </c>
      <c r="AK64" s="2"/>
    </row>
    <row r="65" spans="2:37" x14ac:dyDescent="0.2">
      <c r="B65" s="9"/>
      <c r="C65" s="14" t="str">
        <f t="shared" si="0"/>
        <v/>
      </c>
      <c r="D65" s="10" t="str">
        <f t="shared" si="1"/>
        <v/>
      </c>
      <c r="E65" s="11" t="str">
        <f t="shared" si="28"/>
        <v/>
      </c>
      <c r="F65" s="12" t="str">
        <f t="shared" si="29"/>
        <v/>
      </c>
      <c r="G65" s="18" t="str">
        <f>IF($B65="","",COUNTIF(F$3:F65,"D"))</f>
        <v/>
      </c>
      <c r="H65" s="13" t="str">
        <f>IF($B65="","",COUNTIF(F$3:F65,"U"))</f>
        <v/>
      </c>
      <c r="I65" s="17" t="str">
        <f t="shared" si="30"/>
        <v/>
      </c>
      <c r="J65" s="19" t="str">
        <f t="shared" si="8"/>
        <v/>
      </c>
      <c r="K65" s="16" t="str">
        <f t="shared" si="40"/>
        <v/>
      </c>
      <c r="L65" s="15" t="str">
        <f t="shared" si="31"/>
        <v/>
      </c>
      <c r="M65" s="8"/>
      <c r="N65" s="14" t="str">
        <f t="shared" si="2"/>
        <v/>
      </c>
      <c r="O65" s="10" t="str">
        <f t="shared" si="3"/>
        <v/>
      </c>
      <c r="P65" s="11" t="str">
        <f t="shared" si="32"/>
        <v/>
      </c>
      <c r="Q65" s="12" t="str">
        <f t="shared" si="33"/>
        <v/>
      </c>
      <c r="R65" s="18" t="str">
        <f>IF($B65="","",COUNTIF(Q$3:Q65,"D"))</f>
        <v/>
      </c>
      <c r="S65" s="13" t="str">
        <f>IF($B65="","",COUNTIF(Q$3:Q65,"U"))</f>
        <v/>
      </c>
      <c r="T65" s="17" t="str">
        <f t="shared" si="34"/>
        <v/>
      </c>
      <c r="U65" s="19" t="str">
        <f t="shared" si="12"/>
        <v/>
      </c>
      <c r="V65" s="16" t="str">
        <f t="shared" si="13"/>
        <v/>
      </c>
      <c r="W65" s="15" t="str">
        <f t="shared" si="35"/>
        <v/>
      </c>
      <c r="X65" s="6"/>
      <c r="Y65" s="14" t="str">
        <f t="shared" si="4"/>
        <v/>
      </c>
      <c r="Z65" s="10" t="str">
        <f t="shared" si="5"/>
        <v/>
      </c>
      <c r="AA65" s="11" t="str">
        <f t="shared" si="36"/>
        <v/>
      </c>
      <c r="AB65" s="12" t="str">
        <f t="shared" si="37"/>
        <v/>
      </c>
      <c r="AC65" s="18" t="str">
        <f>IF($B65="","",COUNTIF(AB$3:AB65,"D"))</f>
        <v/>
      </c>
      <c r="AD65" s="13" t="str">
        <f>IF($B65="","",COUNTIF(AB$3:AB65,"U"))</f>
        <v/>
      </c>
      <c r="AE65" s="17" t="str">
        <f t="shared" si="38"/>
        <v/>
      </c>
      <c r="AF65" s="19" t="str">
        <f t="shared" si="25"/>
        <v/>
      </c>
      <c r="AG65" s="16" t="str">
        <f t="shared" si="15"/>
        <v/>
      </c>
      <c r="AH65" s="15" t="str">
        <f t="shared" si="39"/>
        <v/>
      </c>
      <c r="AJ65" s="20" t="str">
        <f t="shared" si="27"/>
        <v/>
      </c>
      <c r="AK65" s="2"/>
    </row>
    <row r="66" spans="2:37" x14ac:dyDescent="0.2">
      <c r="B66" s="9"/>
      <c r="C66" s="14" t="str">
        <f t="shared" si="0"/>
        <v/>
      </c>
      <c r="D66" s="10" t="str">
        <f t="shared" si="1"/>
        <v/>
      </c>
      <c r="E66" s="11" t="str">
        <f t="shared" si="28"/>
        <v/>
      </c>
      <c r="F66" s="12" t="str">
        <f t="shared" si="29"/>
        <v/>
      </c>
      <c r="G66" s="18" t="str">
        <f>IF($B66="","",COUNTIF(F$3:F66,"D"))</f>
        <v/>
      </c>
      <c r="H66" s="13" t="str">
        <f>IF($B66="","",COUNTIF(F$3:F66,"U"))</f>
        <v/>
      </c>
      <c r="I66" s="17" t="str">
        <f t="shared" si="30"/>
        <v/>
      </c>
      <c r="J66" s="19" t="str">
        <f t="shared" si="8"/>
        <v/>
      </c>
      <c r="K66" s="16" t="str">
        <f t="shared" si="40"/>
        <v/>
      </c>
      <c r="L66" s="15" t="str">
        <f t="shared" si="31"/>
        <v/>
      </c>
      <c r="M66" s="8"/>
      <c r="N66" s="14" t="str">
        <f t="shared" si="2"/>
        <v/>
      </c>
      <c r="O66" s="10" t="str">
        <f t="shared" si="3"/>
        <v/>
      </c>
      <c r="P66" s="11" t="str">
        <f t="shared" si="32"/>
        <v/>
      </c>
      <c r="Q66" s="12" t="str">
        <f t="shared" si="33"/>
        <v/>
      </c>
      <c r="R66" s="18" t="str">
        <f>IF($B66="","",COUNTIF(Q$3:Q66,"D"))</f>
        <v/>
      </c>
      <c r="S66" s="13" t="str">
        <f>IF($B66="","",COUNTIF(Q$3:Q66,"U"))</f>
        <v/>
      </c>
      <c r="T66" s="17" t="str">
        <f t="shared" si="34"/>
        <v/>
      </c>
      <c r="U66" s="19" t="str">
        <f t="shared" si="12"/>
        <v/>
      </c>
      <c r="V66" s="16" t="str">
        <f t="shared" si="13"/>
        <v/>
      </c>
      <c r="W66" s="15" t="str">
        <f t="shared" si="35"/>
        <v/>
      </c>
      <c r="X66" s="6"/>
      <c r="Y66" s="14" t="str">
        <f t="shared" si="4"/>
        <v/>
      </c>
      <c r="Z66" s="10" t="str">
        <f t="shared" si="5"/>
        <v/>
      </c>
      <c r="AA66" s="11" t="str">
        <f t="shared" si="36"/>
        <v/>
      </c>
      <c r="AB66" s="12" t="str">
        <f t="shared" si="37"/>
        <v/>
      </c>
      <c r="AC66" s="18" t="str">
        <f>IF($B66="","",COUNTIF(AB$3:AB66,"D"))</f>
        <v/>
      </c>
      <c r="AD66" s="13" t="str">
        <f>IF($B66="","",COUNTIF(AB$3:AB66,"U"))</f>
        <v/>
      </c>
      <c r="AE66" s="17" t="str">
        <f t="shared" si="38"/>
        <v/>
      </c>
      <c r="AF66" s="19" t="str">
        <f t="shared" si="25"/>
        <v/>
      </c>
      <c r="AG66" s="16" t="str">
        <f t="shared" si="15"/>
        <v/>
      </c>
      <c r="AH66" s="15" t="str">
        <f t="shared" si="39"/>
        <v/>
      </c>
      <c r="AJ66" s="20" t="str">
        <f t="shared" si="27"/>
        <v/>
      </c>
      <c r="AK66" s="2"/>
    </row>
    <row r="67" spans="2:37" x14ac:dyDescent="0.2">
      <c r="B67" s="9"/>
      <c r="C67" s="14" t="str">
        <f t="shared" ref="C67:C114" si="41">IF(OR($B67=1,$B67=3,$B67=5,$B67=7,$B67=9,$B67=12,$B67=14,$B67=16,$B67=18,$B67=19,$B67=21,$B67=23,$B67=25,$B67=27,$B67=30,$B67=32,$B67=34,$B67=36),"R","")</f>
        <v/>
      </c>
      <c r="D67" s="10" t="str">
        <f t="shared" ref="D67:D114" si="42">IF(OR($B67=2,$B67=4,$B67=6,$B67=8,$B67=10,$B67=11,$B67=13,$B67=15,$B67=17,$B67=20,$B67=22,$B67=24,$B67=26,$B67=28,$B67=29,$B67=31,$B67=33,$B67=35),"N","")</f>
        <v/>
      </c>
      <c r="E67" s="11" t="str">
        <f t="shared" si="28"/>
        <v/>
      </c>
      <c r="F67" s="12" t="str">
        <f t="shared" si="29"/>
        <v/>
      </c>
      <c r="G67" s="18" t="str">
        <f>IF($B67="","",COUNTIF(F$3:F67,"D"))</f>
        <v/>
      </c>
      <c r="H67" s="13" t="str">
        <f>IF($B67="","",COUNTIF(F$3:F67,"U"))</f>
        <v/>
      </c>
      <c r="I67" s="17" t="str">
        <f t="shared" si="30"/>
        <v/>
      </c>
      <c r="J67" s="19" t="str">
        <f t="shared" si="8"/>
        <v/>
      </c>
      <c r="K67" s="16" t="str">
        <f t="shared" si="40"/>
        <v/>
      </c>
      <c r="L67" s="15" t="str">
        <f t="shared" si="31"/>
        <v/>
      </c>
      <c r="M67" s="8"/>
      <c r="N67" s="14" t="str">
        <f t="shared" ref="N67:N114" si="43">IF($B67&lt;&gt;0,IF(MOD($B67,2)&gt;0,"O",""),"")</f>
        <v/>
      </c>
      <c r="O67" s="10" t="str">
        <f t="shared" ref="O67:O114" si="44">IF($B67&lt;&gt;0,IF(MOD($B67,2)&gt;0,"","E"),"")</f>
        <v/>
      </c>
      <c r="P67" s="11" t="str">
        <f t="shared" si="32"/>
        <v/>
      </c>
      <c r="Q67" s="12" t="str">
        <f t="shared" si="33"/>
        <v/>
      </c>
      <c r="R67" s="18" t="str">
        <f>IF($B67="","",COUNTIF(Q$3:Q67,"D"))</f>
        <v/>
      </c>
      <c r="S67" s="13" t="str">
        <f>IF($B67="","",COUNTIF(Q$3:Q67,"U"))</f>
        <v/>
      </c>
      <c r="T67" s="17" t="str">
        <f t="shared" si="34"/>
        <v/>
      </c>
      <c r="U67" s="19" t="str">
        <f t="shared" si="12"/>
        <v/>
      </c>
      <c r="V67" s="16" t="str">
        <f t="shared" si="13"/>
        <v/>
      </c>
      <c r="W67" s="15" t="str">
        <f t="shared" si="35"/>
        <v/>
      </c>
      <c r="X67" s="6"/>
      <c r="Y67" s="14" t="str">
        <f t="shared" ref="Y67:Y114" si="45">IF($B67&lt;&gt;0,IF($B67&lt;19,"M",""),"")</f>
        <v/>
      </c>
      <c r="Z67" s="10" t="str">
        <f t="shared" ref="Z67:Z114" si="46">IF($B67&lt;&gt;0,IF($B67&gt;18,"P",""),"")</f>
        <v/>
      </c>
      <c r="AA67" s="11" t="str">
        <f t="shared" si="36"/>
        <v/>
      </c>
      <c r="AB67" s="12" t="str">
        <f t="shared" si="37"/>
        <v/>
      </c>
      <c r="AC67" s="18" t="str">
        <f>IF($B67="","",COUNTIF(AB$3:AB67,"D"))</f>
        <v/>
      </c>
      <c r="AD67" s="13" t="str">
        <f>IF($B67="","",COUNTIF(AB$3:AB67,"U"))</f>
        <v/>
      </c>
      <c r="AE67" s="17" t="str">
        <f t="shared" si="38"/>
        <v/>
      </c>
      <c r="AF67" s="19" t="str">
        <f t="shared" si="25"/>
        <v/>
      </c>
      <c r="AG67" s="16" t="str">
        <f t="shared" si="15"/>
        <v/>
      </c>
      <c r="AH67" s="15" t="str">
        <f t="shared" si="39"/>
        <v/>
      </c>
      <c r="AJ67" s="20" t="str">
        <f t="shared" si="27"/>
        <v/>
      </c>
      <c r="AK67" s="2"/>
    </row>
    <row r="68" spans="2:37" x14ac:dyDescent="0.2">
      <c r="B68" s="9"/>
      <c r="C68" s="14" t="str">
        <f t="shared" si="41"/>
        <v/>
      </c>
      <c r="D68" s="10" t="str">
        <f t="shared" si="42"/>
        <v/>
      </c>
      <c r="E68" s="11" t="str">
        <f t="shared" si="28"/>
        <v/>
      </c>
      <c r="F68" s="12" t="str">
        <f t="shared" si="29"/>
        <v/>
      </c>
      <c r="G68" s="18" t="str">
        <f>IF($B68="","",COUNTIF(F$3:F68,"D"))</f>
        <v/>
      </c>
      <c r="H68" s="13" t="str">
        <f>IF($B68="","",COUNTIF(F$3:F68,"U"))</f>
        <v/>
      </c>
      <c r="I68" s="17" t="str">
        <f t="shared" si="30"/>
        <v/>
      </c>
      <c r="J68" s="19" t="str">
        <f t="shared" si="8"/>
        <v/>
      </c>
      <c r="K68" s="16" t="str">
        <f t="shared" si="40"/>
        <v/>
      </c>
      <c r="L68" s="15" t="str">
        <f t="shared" si="31"/>
        <v/>
      </c>
      <c r="M68" s="8"/>
      <c r="N68" s="14" t="str">
        <f t="shared" si="43"/>
        <v/>
      </c>
      <c r="O68" s="10" t="str">
        <f t="shared" si="44"/>
        <v/>
      </c>
      <c r="P68" s="11" t="str">
        <f t="shared" si="32"/>
        <v/>
      </c>
      <c r="Q68" s="12" t="str">
        <f t="shared" si="33"/>
        <v/>
      </c>
      <c r="R68" s="18" t="str">
        <f>IF($B68="","",COUNTIF(Q$3:Q68,"D"))</f>
        <v/>
      </c>
      <c r="S68" s="13" t="str">
        <f>IF($B68="","",COUNTIF(Q$3:Q68,"U"))</f>
        <v/>
      </c>
      <c r="T68" s="17" t="str">
        <f t="shared" si="34"/>
        <v/>
      </c>
      <c r="U68" s="19" t="str">
        <f t="shared" si="12"/>
        <v/>
      </c>
      <c r="V68" s="16" t="str">
        <f t="shared" si="13"/>
        <v/>
      </c>
      <c r="W68" s="15" t="str">
        <f t="shared" si="35"/>
        <v/>
      </c>
      <c r="X68" s="6"/>
      <c r="Y68" s="14" t="str">
        <f t="shared" si="45"/>
        <v/>
      </c>
      <c r="Z68" s="10" t="str">
        <f t="shared" si="46"/>
        <v/>
      </c>
      <c r="AA68" s="11" t="str">
        <f t="shared" si="36"/>
        <v/>
      </c>
      <c r="AB68" s="12" t="str">
        <f t="shared" si="37"/>
        <v/>
      </c>
      <c r="AC68" s="18" t="str">
        <f>IF($B68="","",COUNTIF(AB$3:AB68,"D"))</f>
        <v/>
      </c>
      <c r="AD68" s="13" t="str">
        <f>IF($B68="","",COUNTIF(AB$3:AB68,"U"))</f>
        <v/>
      </c>
      <c r="AE68" s="17" t="str">
        <f t="shared" si="38"/>
        <v/>
      </c>
      <c r="AF68" s="19" t="str">
        <f t="shared" si="25"/>
        <v/>
      </c>
      <c r="AG68" s="16" t="str">
        <f t="shared" si="15"/>
        <v/>
      </c>
      <c r="AH68" s="15" t="str">
        <f t="shared" si="39"/>
        <v/>
      </c>
      <c r="AJ68" s="20" t="str">
        <f t="shared" si="27"/>
        <v/>
      </c>
      <c r="AK68" s="2"/>
    </row>
    <row r="69" spans="2:37" x14ac:dyDescent="0.2">
      <c r="B69" s="9"/>
      <c r="C69" s="14" t="str">
        <f t="shared" si="41"/>
        <v/>
      </c>
      <c r="D69" s="10" t="str">
        <f t="shared" si="42"/>
        <v/>
      </c>
      <c r="E69" s="11" t="str">
        <f t="shared" si="28"/>
        <v/>
      </c>
      <c r="F69" s="12" t="str">
        <f t="shared" si="29"/>
        <v/>
      </c>
      <c r="G69" s="18" t="str">
        <f>IF($B69="","",COUNTIF(F$3:F69,"D"))</f>
        <v/>
      </c>
      <c r="H69" s="13" t="str">
        <f>IF($B69="","",COUNTIF(F$3:F69,"U"))</f>
        <v/>
      </c>
      <c r="I69" s="17" t="str">
        <f t="shared" si="30"/>
        <v/>
      </c>
      <c r="J69" s="19" t="str">
        <f t="shared" ref="J69:J114" si="47">IF($B69="","",IF(I69&gt;0,"D",IF(I69&lt;0,"U","")))</f>
        <v/>
      </c>
      <c r="K69" s="16" t="str">
        <f t="shared" si="40"/>
        <v/>
      </c>
      <c r="L69" s="15" t="str">
        <f t="shared" si="31"/>
        <v/>
      </c>
      <c r="M69" s="8"/>
      <c r="N69" s="14" t="str">
        <f t="shared" si="43"/>
        <v/>
      </c>
      <c r="O69" s="10" t="str">
        <f t="shared" si="44"/>
        <v/>
      </c>
      <c r="P69" s="11" t="str">
        <f t="shared" si="32"/>
        <v/>
      </c>
      <c r="Q69" s="12" t="str">
        <f t="shared" si="33"/>
        <v/>
      </c>
      <c r="R69" s="18" t="str">
        <f>IF($B69="","",COUNTIF(Q$3:Q69,"D"))</f>
        <v/>
      </c>
      <c r="S69" s="13" t="str">
        <f>IF($B69="","",COUNTIF(Q$3:Q69,"U"))</f>
        <v/>
      </c>
      <c r="T69" s="17" t="str">
        <f t="shared" si="34"/>
        <v/>
      </c>
      <c r="U69" s="19" t="str">
        <f t="shared" ref="U69:U114" si="48">IF($B69="","",IF(T69&gt;0,"D",IF(T69&lt;0,"U","")))</f>
        <v/>
      </c>
      <c r="V69" s="16" t="str">
        <f t="shared" ref="V69:V114" si="49">IF($B69="","",IF(U68="",0,(IF(OR(AND(U68="D",Q69="U"),AND(U68="U",Q69="D")),1,-1))))</f>
        <v/>
      </c>
      <c r="W69" s="15" t="str">
        <f t="shared" si="35"/>
        <v/>
      </c>
      <c r="X69" s="6"/>
      <c r="Y69" s="14" t="str">
        <f t="shared" si="45"/>
        <v/>
      </c>
      <c r="Z69" s="10" t="str">
        <f t="shared" si="46"/>
        <v/>
      </c>
      <c r="AA69" s="11" t="str">
        <f t="shared" si="36"/>
        <v/>
      </c>
      <c r="AB69" s="12" t="str">
        <f t="shared" si="37"/>
        <v/>
      </c>
      <c r="AC69" s="18" t="str">
        <f>IF($B69="","",COUNTIF(AB$3:AB69,"D"))</f>
        <v/>
      </c>
      <c r="AD69" s="13" t="str">
        <f>IF($B69="","",COUNTIF(AB$3:AB69,"U"))</f>
        <v/>
      </c>
      <c r="AE69" s="17" t="str">
        <f t="shared" si="38"/>
        <v/>
      </c>
      <c r="AF69" s="19" t="str">
        <f t="shared" si="25"/>
        <v/>
      </c>
      <c r="AG69" s="16" t="str">
        <f t="shared" ref="AG69:AG114" si="50">IF($B69="","",IF(AF68="",0,(IF(OR(AND(AF68="D",AB69="U"),AND(AF68="U",AB69="D")),1,-1))))</f>
        <v/>
      </c>
      <c r="AH69" s="15" t="str">
        <f t="shared" si="39"/>
        <v/>
      </c>
      <c r="AJ69" s="20" t="str">
        <f t="shared" si="27"/>
        <v/>
      </c>
      <c r="AK69" s="2"/>
    </row>
    <row r="70" spans="2:37" x14ac:dyDescent="0.2">
      <c r="B70" s="9"/>
      <c r="C70" s="14" t="str">
        <f t="shared" si="41"/>
        <v/>
      </c>
      <c r="D70" s="10" t="str">
        <f t="shared" si="42"/>
        <v/>
      </c>
      <c r="E70" s="11" t="str">
        <f t="shared" si="28"/>
        <v/>
      </c>
      <c r="F70" s="12" t="str">
        <f t="shared" si="29"/>
        <v/>
      </c>
      <c r="G70" s="18" t="str">
        <f>IF($B70="","",COUNTIF(F$3:F70,"D"))</f>
        <v/>
      </c>
      <c r="H70" s="13" t="str">
        <f>IF($B70="","",COUNTIF(F$3:F70,"U"))</f>
        <v/>
      </c>
      <c r="I70" s="17" t="str">
        <f t="shared" si="30"/>
        <v/>
      </c>
      <c r="J70" s="19" t="str">
        <f t="shared" si="47"/>
        <v/>
      </c>
      <c r="K70" s="16" t="str">
        <f t="shared" si="40"/>
        <v/>
      </c>
      <c r="L70" s="15" t="str">
        <f t="shared" si="31"/>
        <v/>
      </c>
      <c r="M70" s="8"/>
      <c r="N70" s="14" t="str">
        <f t="shared" si="43"/>
        <v/>
      </c>
      <c r="O70" s="10" t="str">
        <f t="shared" si="44"/>
        <v/>
      </c>
      <c r="P70" s="11" t="str">
        <f t="shared" si="32"/>
        <v/>
      </c>
      <c r="Q70" s="12" t="str">
        <f t="shared" si="33"/>
        <v/>
      </c>
      <c r="R70" s="18" t="str">
        <f>IF($B70="","",COUNTIF(Q$3:Q70,"D"))</f>
        <v/>
      </c>
      <c r="S70" s="13" t="str">
        <f>IF($B70="","",COUNTIF(Q$3:Q70,"U"))</f>
        <v/>
      </c>
      <c r="T70" s="17" t="str">
        <f t="shared" si="34"/>
        <v/>
      </c>
      <c r="U70" s="19" t="str">
        <f t="shared" si="48"/>
        <v/>
      </c>
      <c r="V70" s="16" t="str">
        <f t="shared" si="49"/>
        <v/>
      </c>
      <c r="W70" s="15" t="str">
        <f t="shared" si="35"/>
        <v/>
      </c>
      <c r="X70" s="6"/>
      <c r="Y70" s="14" t="str">
        <f t="shared" si="45"/>
        <v/>
      </c>
      <c r="Z70" s="10" t="str">
        <f t="shared" si="46"/>
        <v/>
      </c>
      <c r="AA70" s="11" t="str">
        <f t="shared" si="36"/>
        <v/>
      </c>
      <c r="AB70" s="12" t="str">
        <f t="shared" si="37"/>
        <v/>
      </c>
      <c r="AC70" s="18" t="str">
        <f>IF($B70="","",COUNTIF(AB$3:AB70,"D"))</f>
        <v/>
      </c>
      <c r="AD70" s="13" t="str">
        <f>IF($B70="","",COUNTIF(AB$3:AB70,"U"))</f>
        <v/>
      </c>
      <c r="AE70" s="17" t="str">
        <f t="shared" si="38"/>
        <v/>
      </c>
      <c r="AF70" s="19" t="str">
        <f t="shared" ref="AF70:AF114" si="51">IF($B70="","",IF(AE70&gt;0,"D",IF(AE70&lt;0,"U","")))</f>
        <v/>
      </c>
      <c r="AG70" s="16" t="str">
        <f t="shared" si="50"/>
        <v/>
      </c>
      <c r="AH70" s="15" t="str">
        <f t="shared" si="39"/>
        <v/>
      </c>
      <c r="AJ70" s="20" t="str">
        <f t="shared" ref="AJ70:AJ114" si="52">IF(B70="","",AH70+W70+L70)</f>
        <v/>
      </c>
      <c r="AK70" s="2"/>
    </row>
    <row r="71" spans="2:37" x14ac:dyDescent="0.2">
      <c r="B71" s="9"/>
      <c r="C71" s="14" t="str">
        <f t="shared" si="41"/>
        <v/>
      </c>
      <c r="D71" s="10" t="str">
        <f t="shared" si="42"/>
        <v/>
      </c>
      <c r="E71" s="11" t="str">
        <f t="shared" si="28"/>
        <v/>
      </c>
      <c r="F71" s="12" t="str">
        <f t="shared" si="29"/>
        <v/>
      </c>
      <c r="G71" s="18" t="str">
        <f>IF($B71="","",COUNTIF(F$3:F71,"D"))</f>
        <v/>
      </c>
      <c r="H71" s="13" t="str">
        <f>IF($B71="","",COUNTIF(F$3:F71,"U"))</f>
        <v/>
      </c>
      <c r="I71" s="17" t="str">
        <f t="shared" si="30"/>
        <v/>
      </c>
      <c r="J71" s="19" t="str">
        <f t="shared" si="47"/>
        <v/>
      </c>
      <c r="K71" s="16" t="str">
        <f t="shared" si="40"/>
        <v/>
      </c>
      <c r="L71" s="15" t="str">
        <f t="shared" si="31"/>
        <v/>
      </c>
      <c r="M71" s="8"/>
      <c r="N71" s="14" t="str">
        <f t="shared" si="43"/>
        <v/>
      </c>
      <c r="O71" s="10" t="str">
        <f t="shared" si="44"/>
        <v/>
      </c>
      <c r="P71" s="11" t="str">
        <f t="shared" si="32"/>
        <v/>
      </c>
      <c r="Q71" s="12" t="str">
        <f t="shared" si="33"/>
        <v/>
      </c>
      <c r="R71" s="18" t="str">
        <f>IF($B71="","",COUNTIF(Q$3:Q71,"D"))</f>
        <v/>
      </c>
      <c r="S71" s="13" t="str">
        <f>IF($B71="","",COUNTIF(Q$3:Q71,"U"))</f>
        <v/>
      </c>
      <c r="T71" s="17" t="str">
        <f t="shared" si="34"/>
        <v/>
      </c>
      <c r="U71" s="19" t="str">
        <f t="shared" si="48"/>
        <v/>
      </c>
      <c r="V71" s="16" t="str">
        <f t="shared" si="49"/>
        <v/>
      </c>
      <c r="W71" s="15" t="str">
        <f t="shared" si="35"/>
        <v/>
      </c>
      <c r="X71" s="6"/>
      <c r="Y71" s="14" t="str">
        <f t="shared" si="45"/>
        <v/>
      </c>
      <c r="Z71" s="10" t="str">
        <f t="shared" si="46"/>
        <v/>
      </c>
      <c r="AA71" s="11" t="str">
        <f t="shared" si="36"/>
        <v/>
      </c>
      <c r="AB71" s="12" t="str">
        <f t="shared" si="37"/>
        <v/>
      </c>
      <c r="AC71" s="18" t="str">
        <f>IF($B71="","",COUNTIF(AB$3:AB71,"D"))</f>
        <v/>
      </c>
      <c r="AD71" s="13" t="str">
        <f>IF($B71="","",COUNTIF(AB$3:AB71,"U"))</f>
        <v/>
      </c>
      <c r="AE71" s="17" t="str">
        <f t="shared" si="38"/>
        <v/>
      </c>
      <c r="AF71" s="19" t="str">
        <f t="shared" si="51"/>
        <v/>
      </c>
      <c r="AG71" s="16" t="str">
        <f t="shared" si="50"/>
        <v/>
      </c>
      <c r="AH71" s="15" t="str">
        <f t="shared" si="39"/>
        <v/>
      </c>
      <c r="AJ71" s="20" t="str">
        <f t="shared" si="52"/>
        <v/>
      </c>
      <c r="AK71" s="2"/>
    </row>
    <row r="72" spans="2:37" x14ac:dyDescent="0.2">
      <c r="B72" s="9"/>
      <c r="C72" s="14" t="str">
        <f t="shared" si="41"/>
        <v/>
      </c>
      <c r="D72" s="10" t="str">
        <f t="shared" si="42"/>
        <v/>
      </c>
      <c r="E72" s="11" t="str">
        <f t="shared" si="28"/>
        <v/>
      </c>
      <c r="F72" s="12" t="str">
        <f t="shared" si="29"/>
        <v/>
      </c>
      <c r="G72" s="18" t="str">
        <f>IF($B72="","",COUNTIF(F$3:F72,"D"))</f>
        <v/>
      </c>
      <c r="H72" s="13" t="str">
        <f>IF($B72="","",COUNTIF(F$3:F72,"U"))</f>
        <v/>
      </c>
      <c r="I72" s="17" t="str">
        <f t="shared" si="30"/>
        <v/>
      </c>
      <c r="J72" s="19" t="str">
        <f t="shared" si="47"/>
        <v/>
      </c>
      <c r="K72" s="16" t="str">
        <f t="shared" si="40"/>
        <v/>
      </c>
      <c r="L72" s="15" t="str">
        <f t="shared" si="31"/>
        <v/>
      </c>
      <c r="M72" s="8"/>
      <c r="N72" s="14" t="str">
        <f t="shared" si="43"/>
        <v/>
      </c>
      <c r="O72" s="10" t="str">
        <f t="shared" si="44"/>
        <v/>
      </c>
      <c r="P72" s="11" t="str">
        <f t="shared" si="32"/>
        <v/>
      </c>
      <c r="Q72" s="12" t="str">
        <f t="shared" si="33"/>
        <v/>
      </c>
      <c r="R72" s="18" t="str">
        <f>IF($B72="","",COUNTIF(Q$3:Q72,"D"))</f>
        <v/>
      </c>
      <c r="S72" s="13" t="str">
        <f>IF($B72="","",COUNTIF(Q$3:Q72,"U"))</f>
        <v/>
      </c>
      <c r="T72" s="17" t="str">
        <f t="shared" si="34"/>
        <v/>
      </c>
      <c r="U72" s="19" t="str">
        <f t="shared" si="48"/>
        <v/>
      </c>
      <c r="V72" s="16" t="str">
        <f t="shared" si="49"/>
        <v/>
      </c>
      <c r="W72" s="15" t="str">
        <f t="shared" si="35"/>
        <v/>
      </c>
      <c r="X72" s="6"/>
      <c r="Y72" s="14" t="str">
        <f t="shared" si="45"/>
        <v/>
      </c>
      <c r="Z72" s="10" t="str">
        <f t="shared" si="46"/>
        <v/>
      </c>
      <c r="AA72" s="11" t="str">
        <f t="shared" si="36"/>
        <v/>
      </c>
      <c r="AB72" s="12" t="str">
        <f t="shared" si="37"/>
        <v/>
      </c>
      <c r="AC72" s="18" t="str">
        <f>IF($B72="","",COUNTIF(AB$3:AB72,"D"))</f>
        <v/>
      </c>
      <c r="AD72" s="13" t="str">
        <f>IF($B72="","",COUNTIF(AB$3:AB72,"U"))</f>
        <v/>
      </c>
      <c r="AE72" s="17" t="str">
        <f t="shared" si="38"/>
        <v/>
      </c>
      <c r="AF72" s="19" t="str">
        <f t="shared" si="51"/>
        <v/>
      </c>
      <c r="AG72" s="16" t="str">
        <f t="shared" si="50"/>
        <v/>
      </c>
      <c r="AH72" s="15" t="str">
        <f t="shared" si="39"/>
        <v/>
      </c>
      <c r="AJ72" s="20" t="str">
        <f t="shared" si="52"/>
        <v/>
      </c>
      <c r="AK72" s="2"/>
    </row>
    <row r="73" spans="2:37" x14ac:dyDescent="0.2">
      <c r="B73" s="9"/>
      <c r="C73" s="14" t="str">
        <f t="shared" si="41"/>
        <v/>
      </c>
      <c r="D73" s="10" t="str">
        <f t="shared" si="42"/>
        <v/>
      </c>
      <c r="E73" s="11" t="str">
        <f t="shared" ref="E73:E114" si="53">IF(J72="","",IF(J72="D",IF(C72="","N","R"),IF(C72="","R","N")))</f>
        <v/>
      </c>
      <c r="F73" s="12" t="str">
        <f t="shared" ref="F73:F114" si="54">IF(B73="","",IF(C73=C72,"U",IF(D73=D72,"U","D")))</f>
        <v/>
      </c>
      <c r="G73" s="18" t="str">
        <f>IF($B73="","",COUNTIF(F$3:F73,"D"))</f>
        <v/>
      </c>
      <c r="H73" s="13" t="str">
        <f>IF($B73="","",COUNTIF(F$3:F73,"U"))</f>
        <v/>
      </c>
      <c r="I73" s="17" t="str">
        <f t="shared" ref="I73:I114" si="55">IF(B73="","",G73-H73)</f>
        <v/>
      </c>
      <c r="J73" s="19" t="str">
        <f t="shared" si="47"/>
        <v/>
      </c>
      <c r="K73" s="16" t="str">
        <f t="shared" si="40"/>
        <v/>
      </c>
      <c r="L73" s="15" t="str">
        <f t="shared" ref="L73:L114" si="56">IF($B73="","",K73+L72)</f>
        <v/>
      </c>
      <c r="M73" s="8"/>
      <c r="N73" s="14" t="str">
        <f t="shared" si="43"/>
        <v/>
      </c>
      <c r="O73" s="10" t="str">
        <f t="shared" si="44"/>
        <v/>
      </c>
      <c r="P73" s="11" t="str">
        <f t="shared" ref="P73:P114" si="57">IF(U72="","",IF(U72="D",IF(N72="","O","E"),IF(N72="","E","O")))</f>
        <v/>
      </c>
      <c r="Q73" s="12" t="str">
        <f t="shared" ref="Q73:Q114" si="58">IF($B73="","",IF(N73=N72,"U",IF(O73=O72,"U","D")))</f>
        <v/>
      </c>
      <c r="R73" s="18" t="str">
        <f>IF($B73="","",COUNTIF(Q$3:Q73,"D"))</f>
        <v/>
      </c>
      <c r="S73" s="13" t="str">
        <f>IF($B73="","",COUNTIF(Q$3:Q73,"U"))</f>
        <v/>
      </c>
      <c r="T73" s="17" t="str">
        <f t="shared" ref="T73:T114" si="59">IF($B73="","",R73-S73)</f>
        <v/>
      </c>
      <c r="U73" s="19" t="str">
        <f t="shared" si="48"/>
        <v/>
      </c>
      <c r="V73" s="16" t="str">
        <f t="shared" si="49"/>
        <v/>
      </c>
      <c r="W73" s="15" t="str">
        <f t="shared" ref="W73:W114" si="60">IF($B73="","",V73+W72)</f>
        <v/>
      </c>
      <c r="X73" s="6"/>
      <c r="Y73" s="14" t="str">
        <f t="shared" si="45"/>
        <v/>
      </c>
      <c r="Z73" s="10" t="str">
        <f t="shared" si="46"/>
        <v/>
      </c>
      <c r="AA73" s="11" t="str">
        <f t="shared" ref="AA73:AA114" si="61">IF(AF72="","",IF(AF72="D",IF(Y72="","M","P"),IF(Y72="","P","M")))</f>
        <v/>
      </c>
      <c r="AB73" s="12" t="str">
        <f t="shared" ref="AB73:AB114" si="62">IF($B73="","",IF(Y73=Y72,"U",IF(Z73=Z72,"U","D")))</f>
        <v/>
      </c>
      <c r="AC73" s="18" t="str">
        <f>IF($B73="","",COUNTIF(AB$3:AB73,"D"))</f>
        <v/>
      </c>
      <c r="AD73" s="13" t="str">
        <f>IF($B73="","",COUNTIF(AB$3:AB73,"U"))</f>
        <v/>
      </c>
      <c r="AE73" s="17" t="str">
        <f t="shared" ref="AE73:AE114" si="63">IF($B73="","",AC73-AD73)</f>
        <v/>
      </c>
      <c r="AF73" s="19" t="str">
        <f t="shared" si="51"/>
        <v/>
      </c>
      <c r="AG73" s="16" t="str">
        <f t="shared" si="50"/>
        <v/>
      </c>
      <c r="AH73" s="15" t="str">
        <f t="shared" ref="AH73:AH114" si="64">IF($B73="","",AG73+AH72)</f>
        <v/>
      </c>
      <c r="AJ73" s="20" t="str">
        <f t="shared" si="52"/>
        <v/>
      </c>
      <c r="AK73" s="2"/>
    </row>
    <row r="74" spans="2:37" x14ac:dyDescent="0.2">
      <c r="B74" s="9"/>
      <c r="C74" s="14" t="str">
        <f t="shared" si="41"/>
        <v/>
      </c>
      <c r="D74" s="10" t="str">
        <f t="shared" si="42"/>
        <v/>
      </c>
      <c r="E74" s="11" t="str">
        <f t="shared" si="53"/>
        <v/>
      </c>
      <c r="F74" s="12" t="str">
        <f t="shared" si="54"/>
        <v/>
      </c>
      <c r="G74" s="18" t="str">
        <f>IF($B74="","",COUNTIF(F$3:F74,"D"))</f>
        <v/>
      </c>
      <c r="H74" s="13" t="str">
        <f>IF($B74="","",COUNTIF(F$3:F74,"U"))</f>
        <v/>
      </c>
      <c r="I74" s="17" t="str">
        <f t="shared" si="55"/>
        <v/>
      </c>
      <c r="J74" s="19" t="str">
        <f t="shared" si="47"/>
        <v/>
      </c>
      <c r="K74" s="16" t="str">
        <f t="shared" ref="K74:K114" si="65">IF($B74="","",IF(J73="",0,(IF(OR(AND(J73="D",F74="U"),AND(J73="U",F74="D")),1,-1))))</f>
        <v/>
      </c>
      <c r="L74" s="15" t="str">
        <f t="shared" si="56"/>
        <v/>
      </c>
      <c r="M74" s="8"/>
      <c r="N74" s="14" t="str">
        <f t="shared" si="43"/>
        <v/>
      </c>
      <c r="O74" s="10" t="str">
        <f t="shared" si="44"/>
        <v/>
      </c>
      <c r="P74" s="11" t="str">
        <f t="shared" si="57"/>
        <v/>
      </c>
      <c r="Q74" s="12" t="str">
        <f t="shared" si="58"/>
        <v/>
      </c>
      <c r="R74" s="18" t="str">
        <f>IF($B74="","",COUNTIF(Q$3:Q74,"D"))</f>
        <v/>
      </c>
      <c r="S74" s="13" t="str">
        <f>IF($B74="","",COUNTIF(Q$3:Q74,"U"))</f>
        <v/>
      </c>
      <c r="T74" s="17" t="str">
        <f t="shared" si="59"/>
        <v/>
      </c>
      <c r="U74" s="19" t="str">
        <f t="shared" si="48"/>
        <v/>
      </c>
      <c r="V74" s="16" t="str">
        <f t="shared" si="49"/>
        <v/>
      </c>
      <c r="W74" s="15" t="str">
        <f t="shared" si="60"/>
        <v/>
      </c>
      <c r="X74" s="6"/>
      <c r="Y74" s="14" t="str">
        <f t="shared" si="45"/>
        <v/>
      </c>
      <c r="Z74" s="10" t="str">
        <f t="shared" si="46"/>
        <v/>
      </c>
      <c r="AA74" s="11" t="str">
        <f t="shared" si="61"/>
        <v/>
      </c>
      <c r="AB74" s="12" t="str">
        <f t="shared" si="62"/>
        <v/>
      </c>
      <c r="AC74" s="18" t="str">
        <f>IF($B74="","",COUNTIF(AB$3:AB74,"D"))</f>
        <v/>
      </c>
      <c r="AD74" s="13" t="str">
        <f>IF($B74="","",COUNTIF(AB$3:AB74,"U"))</f>
        <v/>
      </c>
      <c r="AE74" s="17" t="str">
        <f t="shared" si="63"/>
        <v/>
      </c>
      <c r="AF74" s="19" t="str">
        <f t="shared" si="51"/>
        <v/>
      </c>
      <c r="AG74" s="16" t="str">
        <f t="shared" si="50"/>
        <v/>
      </c>
      <c r="AH74" s="15" t="str">
        <f t="shared" si="64"/>
        <v/>
      </c>
      <c r="AJ74" s="20" t="str">
        <f t="shared" si="52"/>
        <v/>
      </c>
      <c r="AK74" s="2"/>
    </row>
    <row r="75" spans="2:37" x14ac:dyDescent="0.2">
      <c r="B75" s="9"/>
      <c r="C75" s="14" t="str">
        <f t="shared" si="41"/>
        <v/>
      </c>
      <c r="D75" s="10" t="str">
        <f t="shared" si="42"/>
        <v/>
      </c>
      <c r="E75" s="11" t="str">
        <f t="shared" si="53"/>
        <v/>
      </c>
      <c r="F75" s="12" t="str">
        <f t="shared" si="54"/>
        <v/>
      </c>
      <c r="G75" s="18" t="str">
        <f>IF($B75="","",COUNTIF(F$3:F75,"D"))</f>
        <v/>
      </c>
      <c r="H75" s="13" t="str">
        <f>IF($B75="","",COUNTIF(F$3:F75,"U"))</f>
        <v/>
      </c>
      <c r="I75" s="17" t="str">
        <f t="shared" si="55"/>
        <v/>
      </c>
      <c r="J75" s="19" t="str">
        <f t="shared" si="47"/>
        <v/>
      </c>
      <c r="K75" s="16" t="str">
        <f t="shared" si="65"/>
        <v/>
      </c>
      <c r="L75" s="15" t="str">
        <f t="shared" si="56"/>
        <v/>
      </c>
      <c r="M75" s="8"/>
      <c r="N75" s="14" t="str">
        <f t="shared" si="43"/>
        <v/>
      </c>
      <c r="O75" s="10" t="str">
        <f t="shared" si="44"/>
        <v/>
      </c>
      <c r="P75" s="11" t="str">
        <f t="shared" si="57"/>
        <v/>
      </c>
      <c r="Q75" s="12" t="str">
        <f t="shared" si="58"/>
        <v/>
      </c>
      <c r="R75" s="18" t="str">
        <f>IF($B75="","",COUNTIF(Q$3:Q75,"D"))</f>
        <v/>
      </c>
      <c r="S75" s="13" t="str">
        <f>IF($B75="","",COUNTIF(Q$3:Q75,"U"))</f>
        <v/>
      </c>
      <c r="T75" s="17" t="str">
        <f t="shared" si="59"/>
        <v/>
      </c>
      <c r="U75" s="19" t="str">
        <f t="shared" si="48"/>
        <v/>
      </c>
      <c r="V75" s="16" t="str">
        <f t="shared" si="49"/>
        <v/>
      </c>
      <c r="W75" s="15" t="str">
        <f t="shared" si="60"/>
        <v/>
      </c>
      <c r="X75" s="6"/>
      <c r="Y75" s="14" t="str">
        <f t="shared" si="45"/>
        <v/>
      </c>
      <c r="Z75" s="10" t="str">
        <f t="shared" si="46"/>
        <v/>
      </c>
      <c r="AA75" s="11" t="str">
        <f t="shared" si="61"/>
        <v/>
      </c>
      <c r="AB75" s="12" t="str">
        <f t="shared" si="62"/>
        <v/>
      </c>
      <c r="AC75" s="18" t="str">
        <f>IF($B75="","",COUNTIF(AB$3:AB75,"D"))</f>
        <v/>
      </c>
      <c r="AD75" s="13" t="str">
        <f>IF($B75="","",COUNTIF(AB$3:AB75,"U"))</f>
        <v/>
      </c>
      <c r="AE75" s="17" t="str">
        <f t="shared" si="63"/>
        <v/>
      </c>
      <c r="AF75" s="19" t="str">
        <f t="shared" si="51"/>
        <v/>
      </c>
      <c r="AG75" s="16" t="str">
        <f t="shared" si="50"/>
        <v/>
      </c>
      <c r="AH75" s="15" t="str">
        <f t="shared" si="64"/>
        <v/>
      </c>
      <c r="AJ75" s="20" t="str">
        <f t="shared" si="52"/>
        <v/>
      </c>
      <c r="AK75" s="2"/>
    </row>
    <row r="76" spans="2:37" x14ac:dyDescent="0.2">
      <c r="B76" s="9"/>
      <c r="C76" s="14" t="str">
        <f t="shared" si="41"/>
        <v/>
      </c>
      <c r="D76" s="10" t="str">
        <f t="shared" si="42"/>
        <v/>
      </c>
      <c r="E76" s="11" t="str">
        <f t="shared" si="53"/>
        <v/>
      </c>
      <c r="F76" s="12" t="str">
        <f t="shared" si="54"/>
        <v/>
      </c>
      <c r="G76" s="18" t="str">
        <f>IF($B76="","",COUNTIF(F$3:F76,"D"))</f>
        <v/>
      </c>
      <c r="H76" s="13" t="str">
        <f>IF($B76="","",COUNTIF(F$3:F76,"U"))</f>
        <v/>
      </c>
      <c r="I76" s="17" t="str">
        <f t="shared" si="55"/>
        <v/>
      </c>
      <c r="J76" s="19" t="str">
        <f t="shared" si="47"/>
        <v/>
      </c>
      <c r="K76" s="16" t="str">
        <f t="shared" si="65"/>
        <v/>
      </c>
      <c r="L76" s="15" t="str">
        <f t="shared" si="56"/>
        <v/>
      </c>
      <c r="M76" s="8"/>
      <c r="N76" s="14" t="str">
        <f t="shared" si="43"/>
        <v/>
      </c>
      <c r="O76" s="10" t="str">
        <f t="shared" si="44"/>
        <v/>
      </c>
      <c r="P76" s="11" t="str">
        <f t="shared" si="57"/>
        <v/>
      </c>
      <c r="Q76" s="12" t="str">
        <f t="shared" si="58"/>
        <v/>
      </c>
      <c r="R76" s="18" t="str">
        <f>IF($B76="","",COUNTIF(Q$3:Q76,"D"))</f>
        <v/>
      </c>
      <c r="S76" s="13" t="str">
        <f>IF($B76="","",COUNTIF(Q$3:Q76,"U"))</f>
        <v/>
      </c>
      <c r="T76" s="17" t="str">
        <f t="shared" si="59"/>
        <v/>
      </c>
      <c r="U76" s="19" t="str">
        <f t="shared" si="48"/>
        <v/>
      </c>
      <c r="V76" s="16" t="str">
        <f t="shared" si="49"/>
        <v/>
      </c>
      <c r="W76" s="15" t="str">
        <f t="shared" si="60"/>
        <v/>
      </c>
      <c r="X76" s="6"/>
      <c r="Y76" s="14" t="str">
        <f t="shared" si="45"/>
        <v/>
      </c>
      <c r="Z76" s="10" t="str">
        <f t="shared" si="46"/>
        <v/>
      </c>
      <c r="AA76" s="11" t="str">
        <f t="shared" si="61"/>
        <v/>
      </c>
      <c r="AB76" s="12" t="str">
        <f t="shared" si="62"/>
        <v/>
      </c>
      <c r="AC76" s="18" t="str">
        <f>IF($B76="","",COUNTIF(AB$3:AB76,"D"))</f>
        <v/>
      </c>
      <c r="AD76" s="13" t="str">
        <f>IF($B76="","",COUNTIF(AB$3:AB76,"U"))</f>
        <v/>
      </c>
      <c r="AE76" s="17" t="str">
        <f t="shared" si="63"/>
        <v/>
      </c>
      <c r="AF76" s="19" t="str">
        <f t="shared" si="51"/>
        <v/>
      </c>
      <c r="AG76" s="16" t="str">
        <f t="shared" si="50"/>
        <v/>
      </c>
      <c r="AH76" s="15" t="str">
        <f t="shared" si="64"/>
        <v/>
      </c>
      <c r="AJ76" s="20" t="str">
        <f t="shared" si="52"/>
        <v/>
      </c>
      <c r="AK76" s="2"/>
    </row>
    <row r="77" spans="2:37" x14ac:dyDescent="0.2">
      <c r="B77" s="9"/>
      <c r="C77" s="14" t="str">
        <f t="shared" si="41"/>
        <v/>
      </c>
      <c r="D77" s="10" t="str">
        <f t="shared" si="42"/>
        <v/>
      </c>
      <c r="E77" s="11" t="str">
        <f t="shared" si="53"/>
        <v/>
      </c>
      <c r="F77" s="12" t="str">
        <f t="shared" si="54"/>
        <v/>
      </c>
      <c r="G77" s="18" t="str">
        <f>IF($B77="","",COUNTIF(F$3:F77,"D"))</f>
        <v/>
      </c>
      <c r="H77" s="13" t="str">
        <f>IF($B77="","",COUNTIF(F$3:F77,"U"))</f>
        <v/>
      </c>
      <c r="I77" s="17" t="str">
        <f t="shared" si="55"/>
        <v/>
      </c>
      <c r="J77" s="19" t="str">
        <f t="shared" si="47"/>
        <v/>
      </c>
      <c r="K77" s="16" t="str">
        <f t="shared" si="65"/>
        <v/>
      </c>
      <c r="L77" s="15" t="str">
        <f t="shared" si="56"/>
        <v/>
      </c>
      <c r="M77" s="8"/>
      <c r="N77" s="14" t="str">
        <f t="shared" si="43"/>
        <v/>
      </c>
      <c r="O77" s="10" t="str">
        <f t="shared" si="44"/>
        <v/>
      </c>
      <c r="P77" s="11" t="str">
        <f t="shared" si="57"/>
        <v/>
      </c>
      <c r="Q77" s="12" t="str">
        <f t="shared" si="58"/>
        <v/>
      </c>
      <c r="R77" s="18" t="str">
        <f>IF($B77="","",COUNTIF(Q$3:Q77,"D"))</f>
        <v/>
      </c>
      <c r="S77" s="13" t="str">
        <f>IF($B77="","",COUNTIF(Q$3:Q77,"U"))</f>
        <v/>
      </c>
      <c r="T77" s="17" t="str">
        <f t="shared" si="59"/>
        <v/>
      </c>
      <c r="U77" s="19" t="str">
        <f t="shared" si="48"/>
        <v/>
      </c>
      <c r="V77" s="16" t="str">
        <f t="shared" si="49"/>
        <v/>
      </c>
      <c r="W77" s="15" t="str">
        <f t="shared" si="60"/>
        <v/>
      </c>
      <c r="X77" s="6"/>
      <c r="Y77" s="14" t="str">
        <f t="shared" si="45"/>
        <v/>
      </c>
      <c r="Z77" s="10" t="str">
        <f t="shared" si="46"/>
        <v/>
      </c>
      <c r="AA77" s="11" t="str">
        <f t="shared" si="61"/>
        <v/>
      </c>
      <c r="AB77" s="12" t="str">
        <f t="shared" si="62"/>
        <v/>
      </c>
      <c r="AC77" s="18" t="str">
        <f>IF($B77="","",COUNTIF(AB$3:AB77,"D"))</f>
        <v/>
      </c>
      <c r="AD77" s="13" t="str">
        <f>IF($B77="","",COUNTIF(AB$3:AB77,"U"))</f>
        <v/>
      </c>
      <c r="AE77" s="17" t="str">
        <f t="shared" si="63"/>
        <v/>
      </c>
      <c r="AF77" s="19" t="str">
        <f t="shared" si="51"/>
        <v/>
      </c>
      <c r="AG77" s="16" t="str">
        <f t="shared" si="50"/>
        <v/>
      </c>
      <c r="AH77" s="15" t="str">
        <f t="shared" si="64"/>
        <v/>
      </c>
      <c r="AJ77" s="20" t="str">
        <f t="shared" si="52"/>
        <v/>
      </c>
      <c r="AK77" s="2"/>
    </row>
    <row r="78" spans="2:37" x14ac:dyDescent="0.2">
      <c r="B78" s="9"/>
      <c r="C78" s="14" t="str">
        <f t="shared" si="41"/>
        <v/>
      </c>
      <c r="D78" s="10" t="str">
        <f t="shared" si="42"/>
        <v/>
      </c>
      <c r="E78" s="11" t="str">
        <f t="shared" si="53"/>
        <v/>
      </c>
      <c r="F78" s="12" t="str">
        <f t="shared" si="54"/>
        <v/>
      </c>
      <c r="G78" s="18" t="str">
        <f>IF($B78="","",COUNTIF(F$3:F78,"D"))</f>
        <v/>
      </c>
      <c r="H78" s="13" t="str">
        <f>IF($B78="","",COUNTIF(F$3:F78,"U"))</f>
        <v/>
      </c>
      <c r="I78" s="17" t="str">
        <f t="shared" si="55"/>
        <v/>
      </c>
      <c r="J78" s="19" t="str">
        <f t="shared" si="47"/>
        <v/>
      </c>
      <c r="K78" s="16" t="str">
        <f t="shared" si="65"/>
        <v/>
      </c>
      <c r="L78" s="15" t="str">
        <f t="shared" si="56"/>
        <v/>
      </c>
      <c r="M78" s="8"/>
      <c r="N78" s="14" t="str">
        <f t="shared" si="43"/>
        <v/>
      </c>
      <c r="O78" s="10" t="str">
        <f t="shared" si="44"/>
        <v/>
      </c>
      <c r="P78" s="11" t="str">
        <f t="shared" si="57"/>
        <v/>
      </c>
      <c r="Q78" s="12" t="str">
        <f t="shared" si="58"/>
        <v/>
      </c>
      <c r="R78" s="18" t="str">
        <f>IF($B78="","",COUNTIF(Q$3:Q78,"D"))</f>
        <v/>
      </c>
      <c r="S78" s="13" t="str">
        <f>IF($B78="","",COUNTIF(Q$3:Q78,"U"))</f>
        <v/>
      </c>
      <c r="T78" s="17" t="str">
        <f t="shared" si="59"/>
        <v/>
      </c>
      <c r="U78" s="19" t="str">
        <f t="shared" si="48"/>
        <v/>
      </c>
      <c r="V78" s="16" t="str">
        <f t="shared" si="49"/>
        <v/>
      </c>
      <c r="W78" s="15" t="str">
        <f t="shared" si="60"/>
        <v/>
      </c>
      <c r="X78" s="6"/>
      <c r="Y78" s="14" t="str">
        <f t="shared" si="45"/>
        <v/>
      </c>
      <c r="Z78" s="10" t="str">
        <f t="shared" si="46"/>
        <v/>
      </c>
      <c r="AA78" s="11" t="str">
        <f t="shared" si="61"/>
        <v/>
      </c>
      <c r="AB78" s="12" t="str">
        <f t="shared" si="62"/>
        <v/>
      </c>
      <c r="AC78" s="18" t="str">
        <f>IF($B78="","",COUNTIF(AB$3:AB78,"D"))</f>
        <v/>
      </c>
      <c r="AD78" s="13" t="str">
        <f>IF($B78="","",COUNTIF(AB$3:AB78,"U"))</f>
        <v/>
      </c>
      <c r="AE78" s="17" t="str">
        <f t="shared" si="63"/>
        <v/>
      </c>
      <c r="AF78" s="19" t="str">
        <f t="shared" si="51"/>
        <v/>
      </c>
      <c r="AG78" s="16" t="str">
        <f t="shared" si="50"/>
        <v/>
      </c>
      <c r="AH78" s="15" t="str">
        <f t="shared" si="64"/>
        <v/>
      </c>
      <c r="AJ78" s="20" t="str">
        <f t="shared" si="52"/>
        <v/>
      </c>
      <c r="AK78" s="2"/>
    </row>
    <row r="79" spans="2:37" x14ac:dyDescent="0.2">
      <c r="B79" s="9"/>
      <c r="C79" s="14" t="str">
        <f t="shared" si="41"/>
        <v/>
      </c>
      <c r="D79" s="10" t="str">
        <f t="shared" si="42"/>
        <v/>
      </c>
      <c r="E79" s="11" t="str">
        <f t="shared" si="53"/>
        <v/>
      </c>
      <c r="F79" s="12" t="str">
        <f t="shared" si="54"/>
        <v/>
      </c>
      <c r="G79" s="18" t="str">
        <f>IF($B79="","",COUNTIF(F$3:F79,"D"))</f>
        <v/>
      </c>
      <c r="H79" s="13" t="str">
        <f>IF($B79="","",COUNTIF(F$3:F79,"U"))</f>
        <v/>
      </c>
      <c r="I79" s="17" t="str">
        <f t="shared" si="55"/>
        <v/>
      </c>
      <c r="J79" s="19" t="str">
        <f t="shared" si="47"/>
        <v/>
      </c>
      <c r="K79" s="16" t="str">
        <f t="shared" si="65"/>
        <v/>
      </c>
      <c r="L79" s="15" t="str">
        <f t="shared" si="56"/>
        <v/>
      </c>
      <c r="M79" s="8"/>
      <c r="N79" s="14" t="str">
        <f t="shared" si="43"/>
        <v/>
      </c>
      <c r="O79" s="10" t="str">
        <f t="shared" si="44"/>
        <v/>
      </c>
      <c r="P79" s="11" t="str">
        <f t="shared" si="57"/>
        <v/>
      </c>
      <c r="Q79" s="12" t="str">
        <f t="shared" si="58"/>
        <v/>
      </c>
      <c r="R79" s="18" t="str">
        <f>IF($B79="","",COUNTIF(Q$3:Q79,"D"))</f>
        <v/>
      </c>
      <c r="S79" s="13" t="str">
        <f>IF($B79="","",COUNTIF(Q$3:Q79,"U"))</f>
        <v/>
      </c>
      <c r="T79" s="17" t="str">
        <f t="shared" si="59"/>
        <v/>
      </c>
      <c r="U79" s="19" t="str">
        <f t="shared" si="48"/>
        <v/>
      </c>
      <c r="V79" s="16" t="str">
        <f t="shared" si="49"/>
        <v/>
      </c>
      <c r="W79" s="15" t="str">
        <f t="shared" si="60"/>
        <v/>
      </c>
      <c r="X79" s="6"/>
      <c r="Y79" s="14" t="str">
        <f t="shared" si="45"/>
        <v/>
      </c>
      <c r="Z79" s="10" t="str">
        <f t="shared" si="46"/>
        <v/>
      </c>
      <c r="AA79" s="11" t="str">
        <f t="shared" si="61"/>
        <v/>
      </c>
      <c r="AB79" s="12" t="str">
        <f t="shared" si="62"/>
        <v/>
      </c>
      <c r="AC79" s="18" t="str">
        <f>IF($B79="","",COUNTIF(AB$3:AB79,"D"))</f>
        <v/>
      </c>
      <c r="AD79" s="13" t="str">
        <f>IF($B79="","",COUNTIF(AB$3:AB79,"U"))</f>
        <v/>
      </c>
      <c r="AE79" s="17" t="str">
        <f t="shared" si="63"/>
        <v/>
      </c>
      <c r="AF79" s="19" t="str">
        <f t="shared" si="51"/>
        <v/>
      </c>
      <c r="AG79" s="16" t="str">
        <f t="shared" si="50"/>
        <v/>
      </c>
      <c r="AH79" s="15" t="str">
        <f t="shared" si="64"/>
        <v/>
      </c>
      <c r="AJ79" s="20" t="str">
        <f t="shared" si="52"/>
        <v/>
      </c>
      <c r="AK79" s="2"/>
    </row>
    <row r="80" spans="2:37" x14ac:dyDescent="0.2">
      <c r="B80" s="9"/>
      <c r="C80" s="14" t="str">
        <f t="shared" si="41"/>
        <v/>
      </c>
      <c r="D80" s="10" t="str">
        <f t="shared" si="42"/>
        <v/>
      </c>
      <c r="E80" s="11" t="str">
        <f t="shared" si="53"/>
        <v/>
      </c>
      <c r="F80" s="12" t="str">
        <f t="shared" si="54"/>
        <v/>
      </c>
      <c r="G80" s="18" t="str">
        <f>IF($B80="","",COUNTIF(F$3:F80,"D"))</f>
        <v/>
      </c>
      <c r="H80" s="13" t="str">
        <f>IF($B80="","",COUNTIF(F$3:F80,"U"))</f>
        <v/>
      </c>
      <c r="I80" s="17" t="str">
        <f t="shared" si="55"/>
        <v/>
      </c>
      <c r="J80" s="19" t="str">
        <f t="shared" si="47"/>
        <v/>
      </c>
      <c r="K80" s="16" t="str">
        <f t="shared" si="65"/>
        <v/>
      </c>
      <c r="L80" s="15" t="str">
        <f t="shared" si="56"/>
        <v/>
      </c>
      <c r="M80" s="8"/>
      <c r="N80" s="14" t="str">
        <f t="shared" si="43"/>
        <v/>
      </c>
      <c r="O80" s="10" t="str">
        <f t="shared" si="44"/>
        <v/>
      </c>
      <c r="P80" s="11" t="str">
        <f t="shared" si="57"/>
        <v/>
      </c>
      <c r="Q80" s="12" t="str">
        <f t="shared" si="58"/>
        <v/>
      </c>
      <c r="R80" s="18" t="str">
        <f>IF($B80="","",COUNTIF(Q$3:Q80,"D"))</f>
        <v/>
      </c>
      <c r="S80" s="13" t="str">
        <f>IF($B80="","",COUNTIF(Q$3:Q80,"U"))</f>
        <v/>
      </c>
      <c r="T80" s="17" t="str">
        <f t="shared" si="59"/>
        <v/>
      </c>
      <c r="U80" s="19" t="str">
        <f t="shared" si="48"/>
        <v/>
      </c>
      <c r="V80" s="16" t="str">
        <f t="shared" si="49"/>
        <v/>
      </c>
      <c r="W80" s="15" t="str">
        <f t="shared" si="60"/>
        <v/>
      </c>
      <c r="X80" s="6"/>
      <c r="Y80" s="14" t="str">
        <f t="shared" si="45"/>
        <v/>
      </c>
      <c r="Z80" s="10" t="str">
        <f t="shared" si="46"/>
        <v/>
      </c>
      <c r="AA80" s="11" t="str">
        <f t="shared" si="61"/>
        <v/>
      </c>
      <c r="AB80" s="12" t="str">
        <f t="shared" si="62"/>
        <v/>
      </c>
      <c r="AC80" s="18" t="str">
        <f>IF($B80="","",COUNTIF(AB$3:AB80,"D"))</f>
        <v/>
      </c>
      <c r="AD80" s="13" t="str">
        <f>IF($B80="","",COUNTIF(AB$3:AB80,"U"))</f>
        <v/>
      </c>
      <c r="AE80" s="17" t="str">
        <f t="shared" si="63"/>
        <v/>
      </c>
      <c r="AF80" s="19" t="str">
        <f t="shared" si="51"/>
        <v/>
      </c>
      <c r="AG80" s="16" t="str">
        <f t="shared" si="50"/>
        <v/>
      </c>
      <c r="AH80" s="15" t="str">
        <f t="shared" si="64"/>
        <v/>
      </c>
      <c r="AJ80" s="20" t="str">
        <f t="shared" si="52"/>
        <v/>
      </c>
      <c r="AK80" s="2"/>
    </row>
    <row r="81" spans="2:37" x14ac:dyDescent="0.2">
      <c r="B81" s="9"/>
      <c r="C81" s="14" t="str">
        <f t="shared" si="41"/>
        <v/>
      </c>
      <c r="D81" s="10" t="str">
        <f t="shared" si="42"/>
        <v/>
      </c>
      <c r="E81" s="11" t="str">
        <f t="shared" si="53"/>
        <v/>
      </c>
      <c r="F81" s="12" t="str">
        <f t="shared" si="54"/>
        <v/>
      </c>
      <c r="G81" s="18" t="str">
        <f>IF($B81="","",COUNTIF(F$3:F81,"D"))</f>
        <v/>
      </c>
      <c r="H81" s="13" t="str">
        <f>IF($B81="","",COUNTIF(F$3:F81,"U"))</f>
        <v/>
      </c>
      <c r="I81" s="17" t="str">
        <f t="shared" si="55"/>
        <v/>
      </c>
      <c r="J81" s="19" t="str">
        <f t="shared" si="47"/>
        <v/>
      </c>
      <c r="K81" s="16" t="str">
        <f t="shared" si="65"/>
        <v/>
      </c>
      <c r="L81" s="15" t="str">
        <f t="shared" si="56"/>
        <v/>
      </c>
      <c r="M81" s="8"/>
      <c r="N81" s="14" t="str">
        <f t="shared" si="43"/>
        <v/>
      </c>
      <c r="O81" s="10" t="str">
        <f t="shared" si="44"/>
        <v/>
      </c>
      <c r="P81" s="11" t="str">
        <f t="shared" si="57"/>
        <v/>
      </c>
      <c r="Q81" s="12" t="str">
        <f t="shared" si="58"/>
        <v/>
      </c>
      <c r="R81" s="18" t="str">
        <f>IF($B81="","",COUNTIF(Q$3:Q81,"D"))</f>
        <v/>
      </c>
      <c r="S81" s="13" t="str">
        <f>IF($B81="","",COUNTIF(Q$3:Q81,"U"))</f>
        <v/>
      </c>
      <c r="T81" s="17" t="str">
        <f t="shared" si="59"/>
        <v/>
      </c>
      <c r="U81" s="19" t="str">
        <f t="shared" si="48"/>
        <v/>
      </c>
      <c r="V81" s="16" t="str">
        <f t="shared" si="49"/>
        <v/>
      </c>
      <c r="W81" s="15" t="str">
        <f t="shared" si="60"/>
        <v/>
      </c>
      <c r="X81" s="6"/>
      <c r="Y81" s="14" t="str">
        <f t="shared" si="45"/>
        <v/>
      </c>
      <c r="Z81" s="10" t="str">
        <f t="shared" si="46"/>
        <v/>
      </c>
      <c r="AA81" s="11" t="str">
        <f t="shared" si="61"/>
        <v/>
      </c>
      <c r="AB81" s="12" t="str">
        <f t="shared" si="62"/>
        <v/>
      </c>
      <c r="AC81" s="18" t="str">
        <f>IF($B81="","",COUNTIF(AB$3:AB81,"D"))</f>
        <v/>
      </c>
      <c r="AD81" s="13" t="str">
        <f>IF($B81="","",COUNTIF(AB$3:AB81,"U"))</f>
        <v/>
      </c>
      <c r="AE81" s="17" t="str">
        <f t="shared" si="63"/>
        <v/>
      </c>
      <c r="AF81" s="19" t="str">
        <f t="shared" si="51"/>
        <v/>
      </c>
      <c r="AG81" s="16" t="str">
        <f t="shared" si="50"/>
        <v/>
      </c>
      <c r="AH81" s="15" t="str">
        <f t="shared" si="64"/>
        <v/>
      </c>
      <c r="AJ81" s="20" t="str">
        <f t="shared" si="52"/>
        <v/>
      </c>
      <c r="AK81" s="2"/>
    </row>
    <row r="82" spans="2:37" x14ac:dyDescent="0.2">
      <c r="B82" s="9"/>
      <c r="C82" s="14" t="str">
        <f t="shared" si="41"/>
        <v/>
      </c>
      <c r="D82" s="10" t="str">
        <f t="shared" si="42"/>
        <v/>
      </c>
      <c r="E82" s="11" t="str">
        <f t="shared" si="53"/>
        <v/>
      </c>
      <c r="F82" s="12" t="str">
        <f t="shared" si="54"/>
        <v/>
      </c>
      <c r="G82" s="18" t="str">
        <f>IF($B82="","",COUNTIF(F$3:F82,"D"))</f>
        <v/>
      </c>
      <c r="H82" s="13" t="str">
        <f>IF($B82="","",COUNTIF(F$3:F82,"U"))</f>
        <v/>
      </c>
      <c r="I82" s="17" t="str">
        <f t="shared" si="55"/>
        <v/>
      </c>
      <c r="J82" s="19" t="str">
        <f t="shared" si="47"/>
        <v/>
      </c>
      <c r="K82" s="16" t="str">
        <f t="shared" si="65"/>
        <v/>
      </c>
      <c r="L82" s="15" t="str">
        <f t="shared" si="56"/>
        <v/>
      </c>
      <c r="M82" s="8"/>
      <c r="N82" s="14" t="str">
        <f t="shared" si="43"/>
        <v/>
      </c>
      <c r="O82" s="10" t="str">
        <f t="shared" si="44"/>
        <v/>
      </c>
      <c r="P82" s="11" t="str">
        <f t="shared" si="57"/>
        <v/>
      </c>
      <c r="Q82" s="12" t="str">
        <f t="shared" si="58"/>
        <v/>
      </c>
      <c r="R82" s="18" t="str">
        <f>IF($B82="","",COUNTIF(Q$3:Q82,"D"))</f>
        <v/>
      </c>
      <c r="S82" s="13" t="str">
        <f>IF($B82="","",COUNTIF(Q$3:Q82,"U"))</f>
        <v/>
      </c>
      <c r="T82" s="17" t="str">
        <f t="shared" si="59"/>
        <v/>
      </c>
      <c r="U82" s="19" t="str">
        <f t="shared" si="48"/>
        <v/>
      </c>
      <c r="V82" s="16" t="str">
        <f t="shared" si="49"/>
        <v/>
      </c>
      <c r="W82" s="15" t="str">
        <f t="shared" si="60"/>
        <v/>
      </c>
      <c r="X82" s="6"/>
      <c r="Y82" s="14" t="str">
        <f t="shared" si="45"/>
        <v/>
      </c>
      <c r="Z82" s="10" t="str">
        <f t="shared" si="46"/>
        <v/>
      </c>
      <c r="AA82" s="11" t="str">
        <f t="shared" si="61"/>
        <v/>
      </c>
      <c r="AB82" s="12" t="str">
        <f t="shared" si="62"/>
        <v/>
      </c>
      <c r="AC82" s="18" t="str">
        <f>IF($B82="","",COUNTIF(AB$3:AB82,"D"))</f>
        <v/>
      </c>
      <c r="AD82" s="13" t="str">
        <f>IF($B82="","",COUNTIF(AB$3:AB82,"U"))</f>
        <v/>
      </c>
      <c r="AE82" s="17" t="str">
        <f t="shared" si="63"/>
        <v/>
      </c>
      <c r="AF82" s="19" t="str">
        <f t="shared" si="51"/>
        <v/>
      </c>
      <c r="AG82" s="16" t="str">
        <f t="shared" si="50"/>
        <v/>
      </c>
      <c r="AH82" s="15" t="str">
        <f t="shared" si="64"/>
        <v/>
      </c>
      <c r="AJ82" s="20" t="str">
        <f t="shared" si="52"/>
        <v/>
      </c>
      <c r="AK82" s="2"/>
    </row>
    <row r="83" spans="2:37" x14ac:dyDescent="0.2">
      <c r="B83" s="9"/>
      <c r="C83" s="14" t="str">
        <f t="shared" si="41"/>
        <v/>
      </c>
      <c r="D83" s="10" t="str">
        <f t="shared" si="42"/>
        <v/>
      </c>
      <c r="E83" s="11" t="str">
        <f t="shared" si="53"/>
        <v/>
      </c>
      <c r="F83" s="12" t="str">
        <f t="shared" si="54"/>
        <v/>
      </c>
      <c r="G83" s="18" t="str">
        <f>IF($B83="","",COUNTIF(F$3:F83,"D"))</f>
        <v/>
      </c>
      <c r="H83" s="13" t="str">
        <f>IF($B83="","",COUNTIF(F$3:F83,"U"))</f>
        <v/>
      </c>
      <c r="I83" s="17" t="str">
        <f t="shared" si="55"/>
        <v/>
      </c>
      <c r="J83" s="19" t="str">
        <f t="shared" si="47"/>
        <v/>
      </c>
      <c r="K83" s="16" t="str">
        <f t="shared" si="65"/>
        <v/>
      </c>
      <c r="L83" s="15" t="str">
        <f t="shared" si="56"/>
        <v/>
      </c>
      <c r="M83" s="8"/>
      <c r="N83" s="14" t="str">
        <f t="shared" si="43"/>
        <v/>
      </c>
      <c r="O83" s="10" t="str">
        <f t="shared" si="44"/>
        <v/>
      </c>
      <c r="P83" s="11" t="str">
        <f t="shared" si="57"/>
        <v/>
      </c>
      <c r="Q83" s="12" t="str">
        <f t="shared" si="58"/>
        <v/>
      </c>
      <c r="R83" s="18" t="str">
        <f>IF($B83="","",COUNTIF(Q$3:Q83,"D"))</f>
        <v/>
      </c>
      <c r="S83" s="13" t="str">
        <f>IF($B83="","",COUNTIF(Q$3:Q83,"U"))</f>
        <v/>
      </c>
      <c r="T83" s="17" t="str">
        <f t="shared" si="59"/>
        <v/>
      </c>
      <c r="U83" s="19" t="str">
        <f t="shared" si="48"/>
        <v/>
      </c>
      <c r="V83" s="16" t="str">
        <f t="shared" si="49"/>
        <v/>
      </c>
      <c r="W83" s="15" t="str">
        <f t="shared" si="60"/>
        <v/>
      </c>
      <c r="X83" s="6"/>
      <c r="Y83" s="14" t="str">
        <f t="shared" si="45"/>
        <v/>
      </c>
      <c r="Z83" s="10" t="str">
        <f t="shared" si="46"/>
        <v/>
      </c>
      <c r="AA83" s="11" t="str">
        <f t="shared" si="61"/>
        <v/>
      </c>
      <c r="AB83" s="12" t="str">
        <f t="shared" si="62"/>
        <v/>
      </c>
      <c r="AC83" s="18" t="str">
        <f>IF($B83="","",COUNTIF(AB$3:AB83,"D"))</f>
        <v/>
      </c>
      <c r="AD83" s="13" t="str">
        <f>IF($B83="","",COUNTIF(AB$3:AB83,"U"))</f>
        <v/>
      </c>
      <c r="AE83" s="17" t="str">
        <f t="shared" si="63"/>
        <v/>
      </c>
      <c r="AF83" s="19" t="str">
        <f t="shared" si="51"/>
        <v/>
      </c>
      <c r="AG83" s="16" t="str">
        <f t="shared" si="50"/>
        <v/>
      </c>
      <c r="AH83" s="15" t="str">
        <f t="shared" si="64"/>
        <v/>
      </c>
      <c r="AJ83" s="20" t="str">
        <f t="shared" si="52"/>
        <v/>
      </c>
      <c r="AK83" s="2"/>
    </row>
    <row r="84" spans="2:37" x14ac:dyDescent="0.2">
      <c r="B84" s="9"/>
      <c r="C84" s="14" t="str">
        <f t="shared" si="41"/>
        <v/>
      </c>
      <c r="D84" s="10" t="str">
        <f t="shared" si="42"/>
        <v/>
      </c>
      <c r="E84" s="11" t="str">
        <f t="shared" si="53"/>
        <v/>
      </c>
      <c r="F84" s="12" t="str">
        <f t="shared" si="54"/>
        <v/>
      </c>
      <c r="G84" s="18" t="str">
        <f>IF($B84="","",COUNTIF(F$3:F84,"D"))</f>
        <v/>
      </c>
      <c r="H84" s="13" t="str">
        <f>IF($B84="","",COUNTIF(F$3:F84,"U"))</f>
        <v/>
      </c>
      <c r="I84" s="17" t="str">
        <f t="shared" si="55"/>
        <v/>
      </c>
      <c r="J84" s="19" t="str">
        <f t="shared" si="47"/>
        <v/>
      </c>
      <c r="K84" s="16" t="str">
        <f t="shared" si="65"/>
        <v/>
      </c>
      <c r="L84" s="15" t="str">
        <f t="shared" si="56"/>
        <v/>
      </c>
      <c r="M84" s="8"/>
      <c r="N84" s="14" t="str">
        <f t="shared" si="43"/>
        <v/>
      </c>
      <c r="O84" s="10" t="str">
        <f t="shared" si="44"/>
        <v/>
      </c>
      <c r="P84" s="11" t="str">
        <f t="shared" si="57"/>
        <v/>
      </c>
      <c r="Q84" s="12" t="str">
        <f t="shared" si="58"/>
        <v/>
      </c>
      <c r="R84" s="18" t="str">
        <f>IF($B84="","",COUNTIF(Q$3:Q84,"D"))</f>
        <v/>
      </c>
      <c r="S84" s="13" t="str">
        <f>IF($B84="","",COUNTIF(Q$3:Q84,"U"))</f>
        <v/>
      </c>
      <c r="T84" s="17" t="str">
        <f t="shared" si="59"/>
        <v/>
      </c>
      <c r="U84" s="19" t="str">
        <f t="shared" si="48"/>
        <v/>
      </c>
      <c r="V84" s="16" t="str">
        <f t="shared" si="49"/>
        <v/>
      </c>
      <c r="W84" s="15" t="str">
        <f t="shared" si="60"/>
        <v/>
      </c>
      <c r="X84" s="6"/>
      <c r="Y84" s="14" t="str">
        <f t="shared" si="45"/>
        <v/>
      </c>
      <c r="Z84" s="10" t="str">
        <f t="shared" si="46"/>
        <v/>
      </c>
      <c r="AA84" s="11" t="str">
        <f t="shared" si="61"/>
        <v/>
      </c>
      <c r="AB84" s="12" t="str">
        <f t="shared" si="62"/>
        <v/>
      </c>
      <c r="AC84" s="18" t="str">
        <f>IF($B84="","",COUNTIF(AB$3:AB84,"D"))</f>
        <v/>
      </c>
      <c r="AD84" s="13" t="str">
        <f>IF($B84="","",COUNTIF(AB$3:AB84,"U"))</f>
        <v/>
      </c>
      <c r="AE84" s="17" t="str">
        <f t="shared" si="63"/>
        <v/>
      </c>
      <c r="AF84" s="19" t="str">
        <f t="shared" si="51"/>
        <v/>
      </c>
      <c r="AG84" s="16" t="str">
        <f t="shared" si="50"/>
        <v/>
      </c>
      <c r="AH84" s="15" t="str">
        <f t="shared" si="64"/>
        <v/>
      </c>
      <c r="AJ84" s="20" t="str">
        <f t="shared" si="52"/>
        <v/>
      </c>
      <c r="AK84" s="2"/>
    </row>
    <row r="85" spans="2:37" x14ac:dyDescent="0.2">
      <c r="B85" s="9"/>
      <c r="C85" s="14" t="str">
        <f t="shared" si="41"/>
        <v/>
      </c>
      <c r="D85" s="10" t="str">
        <f t="shared" si="42"/>
        <v/>
      </c>
      <c r="E85" s="11" t="str">
        <f t="shared" si="53"/>
        <v/>
      </c>
      <c r="F85" s="12" t="str">
        <f t="shared" si="54"/>
        <v/>
      </c>
      <c r="G85" s="18" t="str">
        <f>IF($B85="","",COUNTIF(F$3:F85,"D"))</f>
        <v/>
      </c>
      <c r="H85" s="13" t="str">
        <f>IF($B85="","",COUNTIF(F$3:F85,"U"))</f>
        <v/>
      </c>
      <c r="I85" s="17" t="str">
        <f t="shared" si="55"/>
        <v/>
      </c>
      <c r="J85" s="19" t="str">
        <f t="shared" si="47"/>
        <v/>
      </c>
      <c r="K85" s="16" t="str">
        <f t="shared" si="65"/>
        <v/>
      </c>
      <c r="L85" s="15" t="str">
        <f t="shared" si="56"/>
        <v/>
      </c>
      <c r="M85" s="8"/>
      <c r="N85" s="14" t="str">
        <f t="shared" si="43"/>
        <v/>
      </c>
      <c r="O85" s="10" t="str">
        <f t="shared" si="44"/>
        <v/>
      </c>
      <c r="P85" s="11" t="str">
        <f t="shared" si="57"/>
        <v/>
      </c>
      <c r="Q85" s="12" t="str">
        <f t="shared" si="58"/>
        <v/>
      </c>
      <c r="R85" s="18" t="str">
        <f>IF($B85="","",COUNTIF(Q$3:Q85,"D"))</f>
        <v/>
      </c>
      <c r="S85" s="13" t="str">
        <f>IF($B85="","",COUNTIF(Q$3:Q85,"U"))</f>
        <v/>
      </c>
      <c r="T85" s="17" t="str">
        <f t="shared" si="59"/>
        <v/>
      </c>
      <c r="U85" s="19" t="str">
        <f t="shared" si="48"/>
        <v/>
      </c>
      <c r="V85" s="16" t="str">
        <f t="shared" si="49"/>
        <v/>
      </c>
      <c r="W85" s="15" t="str">
        <f t="shared" si="60"/>
        <v/>
      </c>
      <c r="X85" s="6"/>
      <c r="Y85" s="14" t="str">
        <f t="shared" si="45"/>
        <v/>
      </c>
      <c r="Z85" s="10" t="str">
        <f t="shared" si="46"/>
        <v/>
      </c>
      <c r="AA85" s="11" t="str">
        <f t="shared" si="61"/>
        <v/>
      </c>
      <c r="AB85" s="12" t="str">
        <f t="shared" si="62"/>
        <v/>
      </c>
      <c r="AC85" s="18" t="str">
        <f>IF($B85="","",COUNTIF(AB$3:AB85,"D"))</f>
        <v/>
      </c>
      <c r="AD85" s="13" t="str">
        <f>IF($B85="","",COUNTIF(AB$3:AB85,"U"))</f>
        <v/>
      </c>
      <c r="AE85" s="17" t="str">
        <f t="shared" si="63"/>
        <v/>
      </c>
      <c r="AF85" s="19" t="str">
        <f t="shared" si="51"/>
        <v/>
      </c>
      <c r="AG85" s="16" t="str">
        <f t="shared" si="50"/>
        <v/>
      </c>
      <c r="AH85" s="15" t="str">
        <f t="shared" si="64"/>
        <v/>
      </c>
      <c r="AJ85" s="20" t="str">
        <f t="shared" si="52"/>
        <v/>
      </c>
      <c r="AK85" s="2"/>
    </row>
    <row r="86" spans="2:37" x14ac:dyDescent="0.2">
      <c r="B86" s="9"/>
      <c r="C86" s="14" t="str">
        <f t="shared" si="41"/>
        <v/>
      </c>
      <c r="D86" s="10" t="str">
        <f t="shared" si="42"/>
        <v/>
      </c>
      <c r="E86" s="11" t="str">
        <f t="shared" si="53"/>
        <v/>
      </c>
      <c r="F86" s="12" t="str">
        <f t="shared" si="54"/>
        <v/>
      </c>
      <c r="G86" s="18" t="str">
        <f>IF($B86="","",COUNTIF(F$3:F86,"D"))</f>
        <v/>
      </c>
      <c r="H86" s="13" t="str">
        <f>IF($B86="","",COUNTIF(F$3:F86,"U"))</f>
        <v/>
      </c>
      <c r="I86" s="17" t="str">
        <f t="shared" si="55"/>
        <v/>
      </c>
      <c r="J86" s="19" t="str">
        <f t="shared" si="47"/>
        <v/>
      </c>
      <c r="K86" s="16" t="str">
        <f t="shared" si="65"/>
        <v/>
      </c>
      <c r="L86" s="15" t="str">
        <f t="shared" si="56"/>
        <v/>
      </c>
      <c r="M86" s="8"/>
      <c r="N86" s="14" t="str">
        <f t="shared" si="43"/>
        <v/>
      </c>
      <c r="O86" s="10" t="str">
        <f t="shared" si="44"/>
        <v/>
      </c>
      <c r="P86" s="11" t="str">
        <f t="shared" si="57"/>
        <v/>
      </c>
      <c r="Q86" s="12" t="str">
        <f t="shared" si="58"/>
        <v/>
      </c>
      <c r="R86" s="18" t="str">
        <f>IF($B86="","",COUNTIF(Q$3:Q86,"D"))</f>
        <v/>
      </c>
      <c r="S86" s="13" t="str">
        <f>IF($B86="","",COUNTIF(Q$3:Q86,"U"))</f>
        <v/>
      </c>
      <c r="T86" s="17" t="str">
        <f t="shared" si="59"/>
        <v/>
      </c>
      <c r="U86" s="19" t="str">
        <f t="shared" si="48"/>
        <v/>
      </c>
      <c r="V86" s="16" t="str">
        <f t="shared" si="49"/>
        <v/>
      </c>
      <c r="W86" s="15" t="str">
        <f t="shared" si="60"/>
        <v/>
      </c>
      <c r="X86" s="6"/>
      <c r="Y86" s="14" t="str">
        <f t="shared" si="45"/>
        <v/>
      </c>
      <c r="Z86" s="10" t="str">
        <f t="shared" si="46"/>
        <v/>
      </c>
      <c r="AA86" s="11" t="str">
        <f t="shared" si="61"/>
        <v/>
      </c>
      <c r="AB86" s="12" t="str">
        <f t="shared" si="62"/>
        <v/>
      </c>
      <c r="AC86" s="18" t="str">
        <f>IF($B86="","",COUNTIF(AB$3:AB86,"D"))</f>
        <v/>
      </c>
      <c r="AD86" s="13" t="str">
        <f>IF($B86="","",COUNTIF(AB$3:AB86,"U"))</f>
        <v/>
      </c>
      <c r="AE86" s="17" t="str">
        <f t="shared" si="63"/>
        <v/>
      </c>
      <c r="AF86" s="19" t="str">
        <f t="shared" si="51"/>
        <v/>
      </c>
      <c r="AG86" s="16" t="str">
        <f t="shared" si="50"/>
        <v/>
      </c>
      <c r="AH86" s="15" t="str">
        <f t="shared" si="64"/>
        <v/>
      </c>
      <c r="AJ86" s="20" t="str">
        <f t="shared" si="52"/>
        <v/>
      </c>
      <c r="AK86" s="2"/>
    </row>
    <row r="87" spans="2:37" x14ac:dyDescent="0.2">
      <c r="B87" s="9"/>
      <c r="C87" s="14" t="str">
        <f t="shared" si="41"/>
        <v/>
      </c>
      <c r="D87" s="10" t="str">
        <f t="shared" si="42"/>
        <v/>
      </c>
      <c r="E87" s="11" t="str">
        <f t="shared" si="53"/>
        <v/>
      </c>
      <c r="F87" s="12" t="str">
        <f t="shared" si="54"/>
        <v/>
      </c>
      <c r="G87" s="18" t="str">
        <f>IF($B87="","",COUNTIF(F$3:F87,"D"))</f>
        <v/>
      </c>
      <c r="H87" s="13" t="str">
        <f>IF($B87="","",COUNTIF(F$3:F87,"U"))</f>
        <v/>
      </c>
      <c r="I87" s="17" t="str">
        <f t="shared" si="55"/>
        <v/>
      </c>
      <c r="J87" s="19" t="str">
        <f t="shared" si="47"/>
        <v/>
      </c>
      <c r="K87" s="16" t="str">
        <f t="shared" si="65"/>
        <v/>
      </c>
      <c r="L87" s="15" t="str">
        <f t="shared" si="56"/>
        <v/>
      </c>
      <c r="M87" s="8"/>
      <c r="N87" s="14" t="str">
        <f t="shared" si="43"/>
        <v/>
      </c>
      <c r="O87" s="10" t="str">
        <f t="shared" si="44"/>
        <v/>
      </c>
      <c r="P87" s="11" t="str">
        <f t="shared" si="57"/>
        <v/>
      </c>
      <c r="Q87" s="12" t="str">
        <f t="shared" si="58"/>
        <v/>
      </c>
      <c r="R87" s="18" t="str">
        <f>IF($B87="","",COUNTIF(Q$3:Q87,"D"))</f>
        <v/>
      </c>
      <c r="S87" s="13" t="str">
        <f>IF($B87="","",COUNTIF(Q$3:Q87,"U"))</f>
        <v/>
      </c>
      <c r="T87" s="17" t="str">
        <f t="shared" si="59"/>
        <v/>
      </c>
      <c r="U87" s="19" t="str">
        <f t="shared" si="48"/>
        <v/>
      </c>
      <c r="V87" s="16" t="str">
        <f t="shared" si="49"/>
        <v/>
      </c>
      <c r="W87" s="15" t="str">
        <f t="shared" si="60"/>
        <v/>
      </c>
      <c r="X87" s="6"/>
      <c r="Y87" s="14" t="str">
        <f t="shared" si="45"/>
        <v/>
      </c>
      <c r="Z87" s="10" t="str">
        <f t="shared" si="46"/>
        <v/>
      </c>
      <c r="AA87" s="11" t="str">
        <f t="shared" si="61"/>
        <v/>
      </c>
      <c r="AB87" s="12" t="str">
        <f t="shared" si="62"/>
        <v/>
      </c>
      <c r="AC87" s="18" t="str">
        <f>IF($B87="","",COUNTIF(AB$3:AB87,"D"))</f>
        <v/>
      </c>
      <c r="AD87" s="13" t="str">
        <f>IF($B87="","",COUNTIF(AB$3:AB87,"U"))</f>
        <v/>
      </c>
      <c r="AE87" s="17" t="str">
        <f t="shared" si="63"/>
        <v/>
      </c>
      <c r="AF87" s="19" t="str">
        <f t="shared" si="51"/>
        <v/>
      </c>
      <c r="AG87" s="16" t="str">
        <f t="shared" si="50"/>
        <v/>
      </c>
      <c r="AH87" s="15" t="str">
        <f t="shared" si="64"/>
        <v/>
      </c>
      <c r="AJ87" s="20" t="str">
        <f t="shared" si="52"/>
        <v/>
      </c>
      <c r="AK87" s="2"/>
    </row>
    <row r="88" spans="2:37" x14ac:dyDescent="0.2">
      <c r="B88" s="9"/>
      <c r="C88" s="14" t="str">
        <f t="shared" si="41"/>
        <v/>
      </c>
      <c r="D88" s="10" t="str">
        <f t="shared" si="42"/>
        <v/>
      </c>
      <c r="E88" s="11" t="str">
        <f t="shared" si="53"/>
        <v/>
      </c>
      <c r="F88" s="12" t="str">
        <f t="shared" si="54"/>
        <v/>
      </c>
      <c r="G88" s="18" t="str">
        <f>IF($B88="","",COUNTIF(F$3:F88,"D"))</f>
        <v/>
      </c>
      <c r="H88" s="13" t="str">
        <f>IF($B88="","",COUNTIF(F$3:F88,"U"))</f>
        <v/>
      </c>
      <c r="I88" s="17" t="str">
        <f t="shared" si="55"/>
        <v/>
      </c>
      <c r="J88" s="19" t="str">
        <f t="shared" si="47"/>
        <v/>
      </c>
      <c r="K88" s="16" t="str">
        <f t="shared" si="65"/>
        <v/>
      </c>
      <c r="L88" s="15" t="str">
        <f t="shared" si="56"/>
        <v/>
      </c>
      <c r="M88" s="8"/>
      <c r="N88" s="14" t="str">
        <f t="shared" si="43"/>
        <v/>
      </c>
      <c r="O88" s="10" t="str">
        <f t="shared" si="44"/>
        <v/>
      </c>
      <c r="P88" s="11" t="str">
        <f t="shared" si="57"/>
        <v/>
      </c>
      <c r="Q88" s="12" t="str">
        <f t="shared" si="58"/>
        <v/>
      </c>
      <c r="R88" s="18" t="str">
        <f>IF($B88="","",COUNTIF(Q$3:Q88,"D"))</f>
        <v/>
      </c>
      <c r="S88" s="13" t="str">
        <f>IF($B88="","",COUNTIF(Q$3:Q88,"U"))</f>
        <v/>
      </c>
      <c r="T88" s="17" t="str">
        <f t="shared" si="59"/>
        <v/>
      </c>
      <c r="U88" s="19" t="str">
        <f t="shared" si="48"/>
        <v/>
      </c>
      <c r="V88" s="16" t="str">
        <f t="shared" si="49"/>
        <v/>
      </c>
      <c r="W88" s="15" t="str">
        <f t="shared" si="60"/>
        <v/>
      </c>
      <c r="X88" s="6"/>
      <c r="Y88" s="14" t="str">
        <f t="shared" si="45"/>
        <v/>
      </c>
      <c r="Z88" s="10" t="str">
        <f t="shared" si="46"/>
        <v/>
      </c>
      <c r="AA88" s="11" t="str">
        <f t="shared" si="61"/>
        <v/>
      </c>
      <c r="AB88" s="12" t="str">
        <f t="shared" si="62"/>
        <v/>
      </c>
      <c r="AC88" s="18" t="str">
        <f>IF($B88="","",COUNTIF(AB$3:AB88,"D"))</f>
        <v/>
      </c>
      <c r="AD88" s="13" t="str">
        <f>IF($B88="","",COUNTIF(AB$3:AB88,"U"))</f>
        <v/>
      </c>
      <c r="AE88" s="17" t="str">
        <f t="shared" si="63"/>
        <v/>
      </c>
      <c r="AF88" s="19" t="str">
        <f t="shared" si="51"/>
        <v/>
      </c>
      <c r="AG88" s="16" t="str">
        <f t="shared" si="50"/>
        <v/>
      </c>
      <c r="AH88" s="15" t="str">
        <f t="shared" si="64"/>
        <v/>
      </c>
      <c r="AJ88" s="20" t="str">
        <f t="shared" si="52"/>
        <v/>
      </c>
      <c r="AK88" s="2"/>
    </row>
    <row r="89" spans="2:37" x14ac:dyDescent="0.2">
      <c r="B89" s="9"/>
      <c r="C89" s="14" t="str">
        <f t="shared" si="41"/>
        <v/>
      </c>
      <c r="D89" s="10" t="str">
        <f t="shared" si="42"/>
        <v/>
      </c>
      <c r="E89" s="11" t="str">
        <f t="shared" si="53"/>
        <v/>
      </c>
      <c r="F89" s="12" t="str">
        <f t="shared" si="54"/>
        <v/>
      </c>
      <c r="G89" s="18" t="str">
        <f>IF($B89="","",COUNTIF(F$3:F89,"D"))</f>
        <v/>
      </c>
      <c r="H89" s="13" t="str">
        <f>IF($B89="","",COUNTIF(F$3:F89,"U"))</f>
        <v/>
      </c>
      <c r="I89" s="17" t="str">
        <f t="shared" si="55"/>
        <v/>
      </c>
      <c r="J89" s="19" t="str">
        <f t="shared" si="47"/>
        <v/>
      </c>
      <c r="K89" s="16" t="str">
        <f t="shared" si="65"/>
        <v/>
      </c>
      <c r="L89" s="15" t="str">
        <f t="shared" si="56"/>
        <v/>
      </c>
      <c r="M89" s="8"/>
      <c r="N89" s="14" t="str">
        <f t="shared" si="43"/>
        <v/>
      </c>
      <c r="O89" s="10" t="str">
        <f t="shared" si="44"/>
        <v/>
      </c>
      <c r="P89" s="11" t="str">
        <f t="shared" si="57"/>
        <v/>
      </c>
      <c r="Q89" s="12" t="str">
        <f t="shared" si="58"/>
        <v/>
      </c>
      <c r="R89" s="18" t="str">
        <f>IF($B89="","",COUNTIF(Q$3:Q89,"D"))</f>
        <v/>
      </c>
      <c r="S89" s="13" t="str">
        <f>IF($B89="","",COUNTIF(Q$3:Q89,"U"))</f>
        <v/>
      </c>
      <c r="T89" s="17" t="str">
        <f t="shared" si="59"/>
        <v/>
      </c>
      <c r="U89" s="19" t="str">
        <f t="shared" si="48"/>
        <v/>
      </c>
      <c r="V89" s="16" t="str">
        <f t="shared" si="49"/>
        <v/>
      </c>
      <c r="W89" s="15" t="str">
        <f t="shared" si="60"/>
        <v/>
      </c>
      <c r="X89" s="6"/>
      <c r="Y89" s="14" t="str">
        <f t="shared" si="45"/>
        <v/>
      </c>
      <c r="Z89" s="10" t="str">
        <f t="shared" si="46"/>
        <v/>
      </c>
      <c r="AA89" s="11" t="str">
        <f t="shared" si="61"/>
        <v/>
      </c>
      <c r="AB89" s="12" t="str">
        <f t="shared" si="62"/>
        <v/>
      </c>
      <c r="AC89" s="18" t="str">
        <f>IF($B89="","",COUNTIF(AB$3:AB89,"D"))</f>
        <v/>
      </c>
      <c r="AD89" s="13" t="str">
        <f>IF($B89="","",COUNTIF(AB$3:AB89,"U"))</f>
        <v/>
      </c>
      <c r="AE89" s="17" t="str">
        <f t="shared" si="63"/>
        <v/>
      </c>
      <c r="AF89" s="19" t="str">
        <f t="shared" si="51"/>
        <v/>
      </c>
      <c r="AG89" s="16" t="str">
        <f t="shared" si="50"/>
        <v/>
      </c>
      <c r="AH89" s="15" t="str">
        <f t="shared" si="64"/>
        <v/>
      </c>
      <c r="AJ89" s="20" t="str">
        <f t="shared" si="52"/>
        <v/>
      </c>
      <c r="AK89" s="2"/>
    </row>
    <row r="90" spans="2:37" x14ac:dyDescent="0.2">
      <c r="B90" s="9"/>
      <c r="C90" s="14" t="str">
        <f t="shared" si="41"/>
        <v/>
      </c>
      <c r="D90" s="10" t="str">
        <f t="shared" si="42"/>
        <v/>
      </c>
      <c r="E90" s="11" t="str">
        <f t="shared" si="53"/>
        <v/>
      </c>
      <c r="F90" s="12" t="str">
        <f t="shared" si="54"/>
        <v/>
      </c>
      <c r="G90" s="18" t="str">
        <f>IF($B90="","",COUNTIF(F$3:F90,"D"))</f>
        <v/>
      </c>
      <c r="H90" s="13" t="str">
        <f>IF($B90="","",COUNTIF(F$3:F90,"U"))</f>
        <v/>
      </c>
      <c r="I90" s="17" t="str">
        <f t="shared" si="55"/>
        <v/>
      </c>
      <c r="J90" s="19" t="str">
        <f t="shared" si="47"/>
        <v/>
      </c>
      <c r="K90" s="16" t="str">
        <f t="shared" si="65"/>
        <v/>
      </c>
      <c r="L90" s="15" t="str">
        <f t="shared" si="56"/>
        <v/>
      </c>
      <c r="M90" s="8"/>
      <c r="N90" s="14" t="str">
        <f t="shared" si="43"/>
        <v/>
      </c>
      <c r="O90" s="10" t="str">
        <f t="shared" si="44"/>
        <v/>
      </c>
      <c r="P90" s="11" t="str">
        <f t="shared" si="57"/>
        <v/>
      </c>
      <c r="Q90" s="12" t="str">
        <f t="shared" si="58"/>
        <v/>
      </c>
      <c r="R90" s="18" t="str">
        <f>IF($B90="","",COUNTIF(Q$3:Q90,"D"))</f>
        <v/>
      </c>
      <c r="S90" s="13" t="str">
        <f>IF($B90="","",COUNTIF(Q$3:Q90,"U"))</f>
        <v/>
      </c>
      <c r="T90" s="17" t="str">
        <f t="shared" si="59"/>
        <v/>
      </c>
      <c r="U90" s="19" t="str">
        <f t="shared" si="48"/>
        <v/>
      </c>
      <c r="V90" s="16" t="str">
        <f t="shared" si="49"/>
        <v/>
      </c>
      <c r="W90" s="15" t="str">
        <f t="shared" si="60"/>
        <v/>
      </c>
      <c r="X90" s="6"/>
      <c r="Y90" s="14" t="str">
        <f t="shared" si="45"/>
        <v/>
      </c>
      <c r="Z90" s="10" t="str">
        <f t="shared" si="46"/>
        <v/>
      </c>
      <c r="AA90" s="11" t="str">
        <f t="shared" si="61"/>
        <v/>
      </c>
      <c r="AB90" s="12" t="str">
        <f t="shared" si="62"/>
        <v/>
      </c>
      <c r="AC90" s="18" t="str">
        <f>IF($B90="","",COUNTIF(AB$3:AB90,"D"))</f>
        <v/>
      </c>
      <c r="AD90" s="13" t="str">
        <f>IF($B90="","",COUNTIF(AB$3:AB90,"U"))</f>
        <v/>
      </c>
      <c r="AE90" s="17" t="str">
        <f t="shared" si="63"/>
        <v/>
      </c>
      <c r="AF90" s="19" t="str">
        <f t="shared" si="51"/>
        <v/>
      </c>
      <c r="AG90" s="16" t="str">
        <f t="shared" si="50"/>
        <v/>
      </c>
      <c r="AH90" s="15" t="str">
        <f t="shared" si="64"/>
        <v/>
      </c>
      <c r="AJ90" s="20" t="str">
        <f t="shared" si="52"/>
        <v/>
      </c>
      <c r="AK90" s="2"/>
    </row>
    <row r="91" spans="2:37" x14ac:dyDescent="0.2">
      <c r="B91" s="9"/>
      <c r="C91" s="14" t="str">
        <f t="shared" si="41"/>
        <v/>
      </c>
      <c r="D91" s="10" t="str">
        <f t="shared" si="42"/>
        <v/>
      </c>
      <c r="E91" s="11" t="str">
        <f t="shared" si="53"/>
        <v/>
      </c>
      <c r="F91" s="12" t="str">
        <f t="shared" si="54"/>
        <v/>
      </c>
      <c r="G91" s="18" t="str">
        <f>IF($B91="","",COUNTIF(F$3:F91,"D"))</f>
        <v/>
      </c>
      <c r="H91" s="13" t="str">
        <f>IF($B91="","",COUNTIF(F$3:F91,"U"))</f>
        <v/>
      </c>
      <c r="I91" s="17" t="str">
        <f t="shared" si="55"/>
        <v/>
      </c>
      <c r="J91" s="19" t="str">
        <f t="shared" si="47"/>
        <v/>
      </c>
      <c r="K91" s="16" t="str">
        <f t="shared" si="65"/>
        <v/>
      </c>
      <c r="L91" s="15" t="str">
        <f t="shared" si="56"/>
        <v/>
      </c>
      <c r="M91" s="8"/>
      <c r="N91" s="14" t="str">
        <f t="shared" si="43"/>
        <v/>
      </c>
      <c r="O91" s="10" t="str">
        <f t="shared" si="44"/>
        <v/>
      </c>
      <c r="P91" s="11" t="str">
        <f t="shared" si="57"/>
        <v/>
      </c>
      <c r="Q91" s="12" t="str">
        <f t="shared" si="58"/>
        <v/>
      </c>
      <c r="R91" s="18" t="str">
        <f>IF($B91="","",COUNTIF(Q$3:Q91,"D"))</f>
        <v/>
      </c>
      <c r="S91" s="13" t="str">
        <f>IF($B91="","",COUNTIF(Q$3:Q91,"U"))</f>
        <v/>
      </c>
      <c r="T91" s="17" t="str">
        <f t="shared" si="59"/>
        <v/>
      </c>
      <c r="U91" s="19" t="str">
        <f t="shared" si="48"/>
        <v/>
      </c>
      <c r="V91" s="16" t="str">
        <f t="shared" si="49"/>
        <v/>
      </c>
      <c r="W91" s="15" t="str">
        <f t="shared" si="60"/>
        <v/>
      </c>
      <c r="X91" s="6"/>
      <c r="Y91" s="14" t="str">
        <f t="shared" si="45"/>
        <v/>
      </c>
      <c r="Z91" s="10" t="str">
        <f t="shared" si="46"/>
        <v/>
      </c>
      <c r="AA91" s="11" t="str">
        <f t="shared" si="61"/>
        <v/>
      </c>
      <c r="AB91" s="12" t="str">
        <f t="shared" si="62"/>
        <v/>
      </c>
      <c r="AC91" s="18" t="str">
        <f>IF($B91="","",COUNTIF(AB$3:AB91,"D"))</f>
        <v/>
      </c>
      <c r="AD91" s="13" t="str">
        <f>IF($B91="","",COUNTIF(AB$3:AB91,"U"))</f>
        <v/>
      </c>
      <c r="AE91" s="17" t="str">
        <f t="shared" si="63"/>
        <v/>
      </c>
      <c r="AF91" s="19" t="str">
        <f t="shared" si="51"/>
        <v/>
      </c>
      <c r="AG91" s="16" t="str">
        <f t="shared" si="50"/>
        <v/>
      </c>
      <c r="AH91" s="15" t="str">
        <f t="shared" si="64"/>
        <v/>
      </c>
      <c r="AJ91" s="20" t="str">
        <f t="shared" si="52"/>
        <v/>
      </c>
      <c r="AK91" s="2"/>
    </row>
    <row r="92" spans="2:37" x14ac:dyDescent="0.2">
      <c r="B92" s="9"/>
      <c r="C92" s="14" t="str">
        <f t="shared" si="41"/>
        <v/>
      </c>
      <c r="D92" s="10" t="str">
        <f t="shared" si="42"/>
        <v/>
      </c>
      <c r="E92" s="11" t="str">
        <f t="shared" si="53"/>
        <v/>
      </c>
      <c r="F92" s="12" t="str">
        <f t="shared" si="54"/>
        <v/>
      </c>
      <c r="G92" s="18" t="str">
        <f>IF($B92="","",COUNTIF(F$3:F92,"D"))</f>
        <v/>
      </c>
      <c r="H92" s="13" t="str">
        <f>IF($B92="","",COUNTIF(F$3:F92,"U"))</f>
        <v/>
      </c>
      <c r="I92" s="17" t="str">
        <f t="shared" si="55"/>
        <v/>
      </c>
      <c r="J92" s="19" t="str">
        <f t="shared" si="47"/>
        <v/>
      </c>
      <c r="K92" s="16" t="str">
        <f t="shared" si="65"/>
        <v/>
      </c>
      <c r="L92" s="15" t="str">
        <f t="shared" si="56"/>
        <v/>
      </c>
      <c r="M92" s="8"/>
      <c r="N92" s="14" t="str">
        <f t="shared" si="43"/>
        <v/>
      </c>
      <c r="O92" s="10" t="str">
        <f t="shared" si="44"/>
        <v/>
      </c>
      <c r="P92" s="11" t="str">
        <f t="shared" si="57"/>
        <v/>
      </c>
      <c r="Q92" s="12" t="str">
        <f t="shared" si="58"/>
        <v/>
      </c>
      <c r="R92" s="18" t="str">
        <f>IF($B92="","",COUNTIF(Q$3:Q92,"D"))</f>
        <v/>
      </c>
      <c r="S92" s="13" t="str">
        <f>IF($B92="","",COUNTIF(Q$3:Q92,"U"))</f>
        <v/>
      </c>
      <c r="T92" s="17" t="str">
        <f t="shared" si="59"/>
        <v/>
      </c>
      <c r="U92" s="19" t="str">
        <f t="shared" si="48"/>
        <v/>
      </c>
      <c r="V92" s="16" t="str">
        <f t="shared" si="49"/>
        <v/>
      </c>
      <c r="W92" s="15" t="str">
        <f t="shared" si="60"/>
        <v/>
      </c>
      <c r="X92" s="6"/>
      <c r="Y92" s="14" t="str">
        <f t="shared" si="45"/>
        <v/>
      </c>
      <c r="Z92" s="10" t="str">
        <f t="shared" si="46"/>
        <v/>
      </c>
      <c r="AA92" s="11" t="str">
        <f t="shared" si="61"/>
        <v/>
      </c>
      <c r="AB92" s="12" t="str">
        <f t="shared" si="62"/>
        <v/>
      </c>
      <c r="AC92" s="18" t="str">
        <f>IF($B92="","",COUNTIF(AB$3:AB92,"D"))</f>
        <v/>
      </c>
      <c r="AD92" s="13" t="str">
        <f>IF($B92="","",COUNTIF(AB$3:AB92,"U"))</f>
        <v/>
      </c>
      <c r="AE92" s="17" t="str">
        <f t="shared" si="63"/>
        <v/>
      </c>
      <c r="AF92" s="19" t="str">
        <f t="shared" si="51"/>
        <v/>
      </c>
      <c r="AG92" s="16" t="str">
        <f t="shared" si="50"/>
        <v/>
      </c>
      <c r="AH92" s="15" t="str">
        <f t="shared" si="64"/>
        <v/>
      </c>
      <c r="AJ92" s="20" t="str">
        <f t="shared" si="52"/>
        <v/>
      </c>
      <c r="AK92" s="2"/>
    </row>
    <row r="93" spans="2:37" x14ac:dyDescent="0.2">
      <c r="B93" s="9"/>
      <c r="C93" s="14" t="str">
        <f t="shared" si="41"/>
        <v/>
      </c>
      <c r="D93" s="10" t="str">
        <f t="shared" si="42"/>
        <v/>
      </c>
      <c r="E93" s="11" t="str">
        <f t="shared" si="53"/>
        <v/>
      </c>
      <c r="F93" s="12" t="str">
        <f t="shared" si="54"/>
        <v/>
      </c>
      <c r="G93" s="18" t="str">
        <f>IF($B93="","",COUNTIF(F$3:F93,"D"))</f>
        <v/>
      </c>
      <c r="H93" s="13" t="str">
        <f>IF($B93="","",COUNTIF(F$3:F93,"U"))</f>
        <v/>
      </c>
      <c r="I93" s="17" t="str">
        <f t="shared" si="55"/>
        <v/>
      </c>
      <c r="J93" s="19" t="str">
        <f t="shared" si="47"/>
        <v/>
      </c>
      <c r="K93" s="16" t="str">
        <f t="shared" si="65"/>
        <v/>
      </c>
      <c r="L93" s="15" t="str">
        <f t="shared" si="56"/>
        <v/>
      </c>
      <c r="M93" s="8"/>
      <c r="N93" s="14" t="str">
        <f t="shared" si="43"/>
        <v/>
      </c>
      <c r="O93" s="10" t="str">
        <f t="shared" si="44"/>
        <v/>
      </c>
      <c r="P93" s="11" t="str">
        <f t="shared" si="57"/>
        <v/>
      </c>
      <c r="Q93" s="12" t="str">
        <f t="shared" si="58"/>
        <v/>
      </c>
      <c r="R93" s="18" t="str">
        <f>IF($B93="","",COUNTIF(Q$3:Q93,"D"))</f>
        <v/>
      </c>
      <c r="S93" s="13" t="str">
        <f>IF($B93="","",COUNTIF(Q$3:Q93,"U"))</f>
        <v/>
      </c>
      <c r="T93" s="17" t="str">
        <f t="shared" si="59"/>
        <v/>
      </c>
      <c r="U93" s="19" t="str">
        <f t="shared" si="48"/>
        <v/>
      </c>
      <c r="V93" s="16" t="str">
        <f t="shared" si="49"/>
        <v/>
      </c>
      <c r="W93" s="15" t="str">
        <f t="shared" si="60"/>
        <v/>
      </c>
      <c r="X93" s="6"/>
      <c r="Y93" s="14" t="str">
        <f t="shared" si="45"/>
        <v/>
      </c>
      <c r="Z93" s="10" t="str">
        <f t="shared" si="46"/>
        <v/>
      </c>
      <c r="AA93" s="11" t="str">
        <f t="shared" si="61"/>
        <v/>
      </c>
      <c r="AB93" s="12" t="str">
        <f t="shared" si="62"/>
        <v/>
      </c>
      <c r="AC93" s="18" t="str">
        <f>IF($B93="","",COUNTIF(AB$3:AB93,"D"))</f>
        <v/>
      </c>
      <c r="AD93" s="13" t="str">
        <f>IF($B93="","",COUNTIF(AB$3:AB93,"U"))</f>
        <v/>
      </c>
      <c r="AE93" s="17" t="str">
        <f t="shared" si="63"/>
        <v/>
      </c>
      <c r="AF93" s="19" t="str">
        <f t="shared" si="51"/>
        <v/>
      </c>
      <c r="AG93" s="16" t="str">
        <f t="shared" si="50"/>
        <v/>
      </c>
      <c r="AH93" s="15" t="str">
        <f t="shared" si="64"/>
        <v/>
      </c>
      <c r="AJ93" s="20" t="str">
        <f t="shared" si="52"/>
        <v/>
      </c>
      <c r="AK93" s="2"/>
    </row>
    <row r="94" spans="2:37" x14ac:dyDescent="0.2">
      <c r="B94" s="9"/>
      <c r="C94" s="14" t="str">
        <f t="shared" si="41"/>
        <v/>
      </c>
      <c r="D94" s="10" t="str">
        <f t="shared" si="42"/>
        <v/>
      </c>
      <c r="E94" s="11" t="str">
        <f t="shared" si="53"/>
        <v/>
      </c>
      <c r="F94" s="12" t="str">
        <f t="shared" si="54"/>
        <v/>
      </c>
      <c r="G94" s="18" t="str">
        <f>IF($B94="","",COUNTIF(F$3:F94,"D"))</f>
        <v/>
      </c>
      <c r="H94" s="13" t="str">
        <f>IF($B94="","",COUNTIF(F$3:F94,"U"))</f>
        <v/>
      </c>
      <c r="I94" s="17" t="str">
        <f t="shared" si="55"/>
        <v/>
      </c>
      <c r="J94" s="19" t="str">
        <f t="shared" si="47"/>
        <v/>
      </c>
      <c r="K94" s="16" t="str">
        <f t="shared" si="65"/>
        <v/>
      </c>
      <c r="L94" s="15" t="str">
        <f t="shared" si="56"/>
        <v/>
      </c>
      <c r="M94" s="8"/>
      <c r="N94" s="14" t="str">
        <f t="shared" si="43"/>
        <v/>
      </c>
      <c r="O94" s="10" t="str">
        <f t="shared" si="44"/>
        <v/>
      </c>
      <c r="P94" s="11" t="str">
        <f t="shared" si="57"/>
        <v/>
      </c>
      <c r="Q94" s="12" t="str">
        <f t="shared" si="58"/>
        <v/>
      </c>
      <c r="R94" s="18" t="str">
        <f>IF($B94="","",COUNTIF(Q$3:Q94,"D"))</f>
        <v/>
      </c>
      <c r="S94" s="13" t="str">
        <f>IF($B94="","",COUNTIF(Q$3:Q94,"U"))</f>
        <v/>
      </c>
      <c r="T94" s="17" t="str">
        <f t="shared" si="59"/>
        <v/>
      </c>
      <c r="U94" s="19" t="str">
        <f t="shared" si="48"/>
        <v/>
      </c>
      <c r="V94" s="16" t="str">
        <f t="shared" si="49"/>
        <v/>
      </c>
      <c r="W94" s="15" t="str">
        <f t="shared" si="60"/>
        <v/>
      </c>
      <c r="X94" s="6"/>
      <c r="Y94" s="14" t="str">
        <f t="shared" si="45"/>
        <v/>
      </c>
      <c r="Z94" s="10" t="str">
        <f t="shared" si="46"/>
        <v/>
      </c>
      <c r="AA94" s="11" t="str">
        <f t="shared" si="61"/>
        <v/>
      </c>
      <c r="AB94" s="12" t="str">
        <f t="shared" si="62"/>
        <v/>
      </c>
      <c r="AC94" s="18" t="str">
        <f>IF($B94="","",COUNTIF(AB$3:AB94,"D"))</f>
        <v/>
      </c>
      <c r="AD94" s="13" t="str">
        <f>IF($B94="","",COUNTIF(AB$3:AB94,"U"))</f>
        <v/>
      </c>
      <c r="AE94" s="17" t="str">
        <f t="shared" si="63"/>
        <v/>
      </c>
      <c r="AF94" s="19" t="str">
        <f t="shared" si="51"/>
        <v/>
      </c>
      <c r="AG94" s="16" t="str">
        <f t="shared" si="50"/>
        <v/>
      </c>
      <c r="AH94" s="15" t="str">
        <f t="shared" si="64"/>
        <v/>
      </c>
      <c r="AJ94" s="20" t="str">
        <f t="shared" si="52"/>
        <v/>
      </c>
      <c r="AK94" s="2"/>
    </row>
    <row r="95" spans="2:37" x14ac:dyDescent="0.2">
      <c r="B95" s="9"/>
      <c r="C95" s="14" t="str">
        <f t="shared" si="41"/>
        <v/>
      </c>
      <c r="D95" s="10" t="str">
        <f t="shared" si="42"/>
        <v/>
      </c>
      <c r="E95" s="11" t="str">
        <f t="shared" si="53"/>
        <v/>
      </c>
      <c r="F95" s="12" t="str">
        <f t="shared" si="54"/>
        <v/>
      </c>
      <c r="G95" s="18" t="str">
        <f>IF($B95="","",COUNTIF(F$3:F95,"D"))</f>
        <v/>
      </c>
      <c r="H95" s="13" t="str">
        <f>IF($B95="","",COUNTIF(F$3:F95,"U"))</f>
        <v/>
      </c>
      <c r="I95" s="17" t="str">
        <f t="shared" si="55"/>
        <v/>
      </c>
      <c r="J95" s="19" t="str">
        <f t="shared" si="47"/>
        <v/>
      </c>
      <c r="K95" s="16" t="str">
        <f t="shared" si="65"/>
        <v/>
      </c>
      <c r="L95" s="15" t="str">
        <f t="shared" si="56"/>
        <v/>
      </c>
      <c r="M95" s="8"/>
      <c r="N95" s="14" t="str">
        <f t="shared" si="43"/>
        <v/>
      </c>
      <c r="O95" s="10" t="str">
        <f t="shared" si="44"/>
        <v/>
      </c>
      <c r="P95" s="11" t="str">
        <f t="shared" si="57"/>
        <v/>
      </c>
      <c r="Q95" s="12" t="str">
        <f t="shared" si="58"/>
        <v/>
      </c>
      <c r="R95" s="18" t="str">
        <f>IF($B95="","",COUNTIF(Q$3:Q95,"D"))</f>
        <v/>
      </c>
      <c r="S95" s="13" t="str">
        <f>IF($B95="","",COUNTIF(Q$3:Q95,"U"))</f>
        <v/>
      </c>
      <c r="T95" s="17" t="str">
        <f t="shared" si="59"/>
        <v/>
      </c>
      <c r="U95" s="19" t="str">
        <f t="shared" si="48"/>
        <v/>
      </c>
      <c r="V95" s="16" t="str">
        <f t="shared" si="49"/>
        <v/>
      </c>
      <c r="W95" s="15" t="str">
        <f t="shared" si="60"/>
        <v/>
      </c>
      <c r="X95" s="6"/>
      <c r="Y95" s="14" t="str">
        <f t="shared" si="45"/>
        <v/>
      </c>
      <c r="Z95" s="10" t="str">
        <f t="shared" si="46"/>
        <v/>
      </c>
      <c r="AA95" s="11" t="str">
        <f t="shared" si="61"/>
        <v/>
      </c>
      <c r="AB95" s="12" t="str">
        <f t="shared" si="62"/>
        <v/>
      </c>
      <c r="AC95" s="18" t="str">
        <f>IF($B95="","",COUNTIF(AB$3:AB95,"D"))</f>
        <v/>
      </c>
      <c r="AD95" s="13" t="str">
        <f>IF($B95="","",COUNTIF(AB$3:AB95,"U"))</f>
        <v/>
      </c>
      <c r="AE95" s="17" t="str">
        <f t="shared" si="63"/>
        <v/>
      </c>
      <c r="AF95" s="19" t="str">
        <f t="shared" si="51"/>
        <v/>
      </c>
      <c r="AG95" s="16" t="str">
        <f t="shared" si="50"/>
        <v/>
      </c>
      <c r="AH95" s="15" t="str">
        <f t="shared" si="64"/>
        <v/>
      </c>
      <c r="AJ95" s="20" t="str">
        <f t="shared" si="52"/>
        <v/>
      </c>
      <c r="AK95" s="2"/>
    </row>
    <row r="96" spans="2:37" x14ac:dyDescent="0.2">
      <c r="B96" s="9"/>
      <c r="C96" s="14" t="str">
        <f t="shared" si="41"/>
        <v/>
      </c>
      <c r="D96" s="10" t="str">
        <f t="shared" si="42"/>
        <v/>
      </c>
      <c r="E96" s="11" t="str">
        <f t="shared" si="53"/>
        <v/>
      </c>
      <c r="F96" s="12" t="str">
        <f t="shared" si="54"/>
        <v/>
      </c>
      <c r="G96" s="18" t="str">
        <f>IF($B96="","",COUNTIF(F$3:F96,"D"))</f>
        <v/>
      </c>
      <c r="H96" s="13" t="str">
        <f>IF($B96="","",COUNTIF(F$3:F96,"U"))</f>
        <v/>
      </c>
      <c r="I96" s="17" t="str">
        <f t="shared" si="55"/>
        <v/>
      </c>
      <c r="J96" s="19" t="str">
        <f t="shared" si="47"/>
        <v/>
      </c>
      <c r="K96" s="16" t="str">
        <f t="shared" si="65"/>
        <v/>
      </c>
      <c r="L96" s="15" t="str">
        <f t="shared" si="56"/>
        <v/>
      </c>
      <c r="M96" s="8"/>
      <c r="N96" s="14" t="str">
        <f t="shared" si="43"/>
        <v/>
      </c>
      <c r="O96" s="10" t="str">
        <f t="shared" si="44"/>
        <v/>
      </c>
      <c r="P96" s="11" t="str">
        <f t="shared" si="57"/>
        <v/>
      </c>
      <c r="Q96" s="12" t="str">
        <f t="shared" si="58"/>
        <v/>
      </c>
      <c r="R96" s="18" t="str">
        <f>IF($B96="","",COUNTIF(Q$3:Q96,"D"))</f>
        <v/>
      </c>
      <c r="S96" s="13" t="str">
        <f>IF($B96="","",COUNTIF(Q$3:Q96,"U"))</f>
        <v/>
      </c>
      <c r="T96" s="17" t="str">
        <f t="shared" si="59"/>
        <v/>
      </c>
      <c r="U96" s="19" t="str">
        <f t="shared" si="48"/>
        <v/>
      </c>
      <c r="V96" s="16" t="str">
        <f t="shared" si="49"/>
        <v/>
      </c>
      <c r="W96" s="15" t="str">
        <f t="shared" si="60"/>
        <v/>
      </c>
      <c r="X96" s="6"/>
      <c r="Y96" s="14" t="str">
        <f t="shared" si="45"/>
        <v/>
      </c>
      <c r="Z96" s="10" t="str">
        <f t="shared" si="46"/>
        <v/>
      </c>
      <c r="AA96" s="11" t="str">
        <f t="shared" si="61"/>
        <v/>
      </c>
      <c r="AB96" s="12" t="str">
        <f t="shared" si="62"/>
        <v/>
      </c>
      <c r="AC96" s="18" t="str">
        <f>IF($B96="","",COUNTIF(AB$3:AB96,"D"))</f>
        <v/>
      </c>
      <c r="AD96" s="13" t="str">
        <f>IF($B96="","",COUNTIF(AB$3:AB96,"U"))</f>
        <v/>
      </c>
      <c r="AE96" s="17" t="str">
        <f t="shared" si="63"/>
        <v/>
      </c>
      <c r="AF96" s="19" t="str">
        <f t="shared" si="51"/>
        <v/>
      </c>
      <c r="AG96" s="16" t="str">
        <f t="shared" si="50"/>
        <v/>
      </c>
      <c r="AH96" s="15" t="str">
        <f t="shared" si="64"/>
        <v/>
      </c>
      <c r="AJ96" s="20" t="str">
        <f t="shared" si="52"/>
        <v/>
      </c>
      <c r="AK96" s="2"/>
    </row>
    <row r="97" spans="2:37" x14ac:dyDescent="0.2">
      <c r="B97" s="9"/>
      <c r="C97" s="14" t="str">
        <f t="shared" si="41"/>
        <v/>
      </c>
      <c r="D97" s="10" t="str">
        <f t="shared" si="42"/>
        <v/>
      </c>
      <c r="E97" s="11" t="str">
        <f t="shared" si="53"/>
        <v/>
      </c>
      <c r="F97" s="12" t="str">
        <f t="shared" si="54"/>
        <v/>
      </c>
      <c r="G97" s="18" t="str">
        <f>IF($B97="","",COUNTIF(F$3:F97,"D"))</f>
        <v/>
      </c>
      <c r="H97" s="13" t="str">
        <f>IF($B97="","",COUNTIF(F$3:F97,"U"))</f>
        <v/>
      </c>
      <c r="I97" s="17" t="str">
        <f t="shared" si="55"/>
        <v/>
      </c>
      <c r="J97" s="19" t="str">
        <f t="shared" si="47"/>
        <v/>
      </c>
      <c r="K97" s="16" t="str">
        <f t="shared" si="65"/>
        <v/>
      </c>
      <c r="L97" s="15" t="str">
        <f t="shared" si="56"/>
        <v/>
      </c>
      <c r="M97" s="8"/>
      <c r="N97" s="14" t="str">
        <f t="shared" si="43"/>
        <v/>
      </c>
      <c r="O97" s="10" t="str">
        <f t="shared" si="44"/>
        <v/>
      </c>
      <c r="P97" s="11" t="str">
        <f t="shared" si="57"/>
        <v/>
      </c>
      <c r="Q97" s="12" t="str">
        <f t="shared" si="58"/>
        <v/>
      </c>
      <c r="R97" s="18" t="str">
        <f>IF($B97="","",COUNTIF(Q$3:Q97,"D"))</f>
        <v/>
      </c>
      <c r="S97" s="13" t="str">
        <f>IF($B97="","",COUNTIF(Q$3:Q97,"U"))</f>
        <v/>
      </c>
      <c r="T97" s="17" t="str">
        <f t="shared" si="59"/>
        <v/>
      </c>
      <c r="U97" s="19" t="str">
        <f t="shared" si="48"/>
        <v/>
      </c>
      <c r="V97" s="16" t="str">
        <f t="shared" si="49"/>
        <v/>
      </c>
      <c r="W97" s="15" t="str">
        <f t="shared" si="60"/>
        <v/>
      </c>
      <c r="X97" s="6"/>
      <c r="Y97" s="14" t="str">
        <f t="shared" si="45"/>
        <v/>
      </c>
      <c r="Z97" s="10" t="str">
        <f t="shared" si="46"/>
        <v/>
      </c>
      <c r="AA97" s="11" t="str">
        <f t="shared" si="61"/>
        <v/>
      </c>
      <c r="AB97" s="12" t="str">
        <f t="shared" si="62"/>
        <v/>
      </c>
      <c r="AC97" s="18" t="str">
        <f>IF($B97="","",COUNTIF(AB$3:AB97,"D"))</f>
        <v/>
      </c>
      <c r="AD97" s="13" t="str">
        <f>IF($B97="","",COUNTIF(AB$3:AB97,"U"))</f>
        <v/>
      </c>
      <c r="AE97" s="17" t="str">
        <f t="shared" si="63"/>
        <v/>
      </c>
      <c r="AF97" s="19" t="str">
        <f t="shared" si="51"/>
        <v/>
      </c>
      <c r="AG97" s="16" t="str">
        <f t="shared" si="50"/>
        <v/>
      </c>
      <c r="AH97" s="15" t="str">
        <f t="shared" si="64"/>
        <v/>
      </c>
      <c r="AJ97" s="20" t="str">
        <f t="shared" si="52"/>
        <v/>
      </c>
      <c r="AK97" s="2"/>
    </row>
    <row r="98" spans="2:37" x14ac:dyDescent="0.2">
      <c r="B98" s="9"/>
      <c r="C98" s="14" t="str">
        <f t="shared" si="41"/>
        <v/>
      </c>
      <c r="D98" s="10" t="str">
        <f t="shared" si="42"/>
        <v/>
      </c>
      <c r="E98" s="11" t="str">
        <f t="shared" si="53"/>
        <v/>
      </c>
      <c r="F98" s="12" t="str">
        <f t="shared" si="54"/>
        <v/>
      </c>
      <c r="G98" s="18" t="str">
        <f>IF($B98="","",COUNTIF(F$3:F98,"D"))</f>
        <v/>
      </c>
      <c r="H98" s="13" t="str">
        <f>IF($B98="","",COUNTIF(F$3:F98,"U"))</f>
        <v/>
      </c>
      <c r="I98" s="17" t="str">
        <f t="shared" si="55"/>
        <v/>
      </c>
      <c r="J98" s="19" t="str">
        <f t="shared" si="47"/>
        <v/>
      </c>
      <c r="K98" s="16" t="str">
        <f t="shared" si="65"/>
        <v/>
      </c>
      <c r="L98" s="15" t="str">
        <f t="shared" si="56"/>
        <v/>
      </c>
      <c r="M98" s="8"/>
      <c r="N98" s="14" t="str">
        <f t="shared" si="43"/>
        <v/>
      </c>
      <c r="O98" s="10" t="str">
        <f t="shared" si="44"/>
        <v/>
      </c>
      <c r="P98" s="11" t="str">
        <f t="shared" si="57"/>
        <v/>
      </c>
      <c r="Q98" s="12" t="str">
        <f t="shared" si="58"/>
        <v/>
      </c>
      <c r="R98" s="18" t="str">
        <f>IF($B98="","",COUNTIF(Q$3:Q98,"D"))</f>
        <v/>
      </c>
      <c r="S98" s="13" t="str">
        <f>IF($B98="","",COUNTIF(Q$3:Q98,"U"))</f>
        <v/>
      </c>
      <c r="T98" s="17" t="str">
        <f t="shared" si="59"/>
        <v/>
      </c>
      <c r="U98" s="19" t="str">
        <f t="shared" si="48"/>
        <v/>
      </c>
      <c r="V98" s="16" t="str">
        <f t="shared" si="49"/>
        <v/>
      </c>
      <c r="W98" s="15" t="str">
        <f t="shared" si="60"/>
        <v/>
      </c>
      <c r="X98" s="6"/>
      <c r="Y98" s="14" t="str">
        <f t="shared" si="45"/>
        <v/>
      </c>
      <c r="Z98" s="10" t="str">
        <f t="shared" si="46"/>
        <v/>
      </c>
      <c r="AA98" s="11" t="str">
        <f t="shared" si="61"/>
        <v/>
      </c>
      <c r="AB98" s="12" t="str">
        <f t="shared" si="62"/>
        <v/>
      </c>
      <c r="AC98" s="18" t="str">
        <f>IF($B98="","",COUNTIF(AB$3:AB98,"D"))</f>
        <v/>
      </c>
      <c r="AD98" s="13" t="str">
        <f>IF($B98="","",COUNTIF(AB$3:AB98,"U"))</f>
        <v/>
      </c>
      <c r="AE98" s="17" t="str">
        <f t="shared" si="63"/>
        <v/>
      </c>
      <c r="AF98" s="19" t="str">
        <f t="shared" si="51"/>
        <v/>
      </c>
      <c r="AG98" s="16" t="str">
        <f t="shared" si="50"/>
        <v/>
      </c>
      <c r="AH98" s="15" t="str">
        <f t="shared" si="64"/>
        <v/>
      </c>
      <c r="AJ98" s="20" t="str">
        <f t="shared" si="52"/>
        <v/>
      </c>
      <c r="AK98" s="2"/>
    </row>
    <row r="99" spans="2:37" x14ac:dyDescent="0.2">
      <c r="B99" s="9"/>
      <c r="C99" s="14" t="str">
        <f t="shared" si="41"/>
        <v/>
      </c>
      <c r="D99" s="10" t="str">
        <f t="shared" si="42"/>
        <v/>
      </c>
      <c r="E99" s="11" t="str">
        <f t="shared" si="53"/>
        <v/>
      </c>
      <c r="F99" s="12" t="str">
        <f t="shared" si="54"/>
        <v/>
      </c>
      <c r="G99" s="18" t="str">
        <f>IF($B99="","",COUNTIF(F$3:F99,"D"))</f>
        <v/>
      </c>
      <c r="H99" s="13" t="str">
        <f>IF($B99="","",COUNTIF(F$3:F99,"U"))</f>
        <v/>
      </c>
      <c r="I99" s="17" t="str">
        <f t="shared" si="55"/>
        <v/>
      </c>
      <c r="J99" s="19" t="str">
        <f t="shared" si="47"/>
        <v/>
      </c>
      <c r="K99" s="16" t="str">
        <f t="shared" si="65"/>
        <v/>
      </c>
      <c r="L99" s="15" t="str">
        <f t="shared" si="56"/>
        <v/>
      </c>
      <c r="M99" s="8"/>
      <c r="N99" s="14" t="str">
        <f t="shared" si="43"/>
        <v/>
      </c>
      <c r="O99" s="10" t="str">
        <f t="shared" si="44"/>
        <v/>
      </c>
      <c r="P99" s="11" t="str">
        <f t="shared" si="57"/>
        <v/>
      </c>
      <c r="Q99" s="12" t="str">
        <f t="shared" si="58"/>
        <v/>
      </c>
      <c r="R99" s="18" t="str">
        <f>IF($B99="","",COUNTIF(Q$3:Q99,"D"))</f>
        <v/>
      </c>
      <c r="S99" s="13" t="str">
        <f>IF($B99="","",COUNTIF(Q$3:Q99,"U"))</f>
        <v/>
      </c>
      <c r="T99" s="17" t="str">
        <f t="shared" si="59"/>
        <v/>
      </c>
      <c r="U99" s="19" t="str">
        <f t="shared" si="48"/>
        <v/>
      </c>
      <c r="V99" s="16" t="str">
        <f t="shared" si="49"/>
        <v/>
      </c>
      <c r="W99" s="15" t="str">
        <f t="shared" si="60"/>
        <v/>
      </c>
      <c r="X99" s="6"/>
      <c r="Y99" s="14" t="str">
        <f t="shared" si="45"/>
        <v/>
      </c>
      <c r="Z99" s="10" t="str">
        <f t="shared" si="46"/>
        <v/>
      </c>
      <c r="AA99" s="11" t="str">
        <f t="shared" si="61"/>
        <v/>
      </c>
      <c r="AB99" s="12" t="str">
        <f t="shared" si="62"/>
        <v/>
      </c>
      <c r="AC99" s="18" t="str">
        <f>IF($B99="","",COUNTIF(AB$3:AB99,"D"))</f>
        <v/>
      </c>
      <c r="AD99" s="13" t="str">
        <f>IF($B99="","",COUNTIF(AB$3:AB99,"U"))</f>
        <v/>
      </c>
      <c r="AE99" s="17" t="str">
        <f t="shared" si="63"/>
        <v/>
      </c>
      <c r="AF99" s="19" t="str">
        <f t="shared" si="51"/>
        <v/>
      </c>
      <c r="AG99" s="16" t="str">
        <f t="shared" si="50"/>
        <v/>
      </c>
      <c r="AH99" s="15" t="str">
        <f t="shared" si="64"/>
        <v/>
      </c>
      <c r="AJ99" s="20" t="str">
        <f t="shared" si="52"/>
        <v/>
      </c>
      <c r="AK99" s="2"/>
    </row>
    <row r="100" spans="2:37" x14ac:dyDescent="0.2">
      <c r="B100" s="9"/>
      <c r="C100" s="14" t="str">
        <f t="shared" si="41"/>
        <v/>
      </c>
      <c r="D100" s="10" t="str">
        <f t="shared" si="42"/>
        <v/>
      </c>
      <c r="E100" s="11" t="str">
        <f t="shared" si="53"/>
        <v/>
      </c>
      <c r="F100" s="12" t="str">
        <f t="shared" si="54"/>
        <v/>
      </c>
      <c r="G100" s="18" t="str">
        <f>IF($B100="","",COUNTIF(F$3:F100,"D"))</f>
        <v/>
      </c>
      <c r="H100" s="13" t="str">
        <f>IF($B100="","",COUNTIF(F$3:F100,"U"))</f>
        <v/>
      </c>
      <c r="I100" s="17" t="str">
        <f t="shared" si="55"/>
        <v/>
      </c>
      <c r="J100" s="19" t="str">
        <f t="shared" si="47"/>
        <v/>
      </c>
      <c r="K100" s="16" t="str">
        <f t="shared" si="65"/>
        <v/>
      </c>
      <c r="L100" s="15" t="str">
        <f t="shared" si="56"/>
        <v/>
      </c>
      <c r="M100" s="8"/>
      <c r="N100" s="14" t="str">
        <f t="shared" si="43"/>
        <v/>
      </c>
      <c r="O100" s="10" t="str">
        <f t="shared" si="44"/>
        <v/>
      </c>
      <c r="P100" s="11" t="str">
        <f t="shared" si="57"/>
        <v/>
      </c>
      <c r="Q100" s="12" t="str">
        <f t="shared" si="58"/>
        <v/>
      </c>
      <c r="R100" s="18" t="str">
        <f>IF($B100="","",COUNTIF(Q$3:Q100,"D"))</f>
        <v/>
      </c>
      <c r="S100" s="13" t="str">
        <f>IF($B100="","",COUNTIF(Q$3:Q100,"U"))</f>
        <v/>
      </c>
      <c r="T100" s="17" t="str">
        <f t="shared" si="59"/>
        <v/>
      </c>
      <c r="U100" s="19" t="str">
        <f t="shared" si="48"/>
        <v/>
      </c>
      <c r="V100" s="16" t="str">
        <f t="shared" si="49"/>
        <v/>
      </c>
      <c r="W100" s="15" t="str">
        <f t="shared" si="60"/>
        <v/>
      </c>
      <c r="X100" s="6"/>
      <c r="Y100" s="14" t="str">
        <f t="shared" si="45"/>
        <v/>
      </c>
      <c r="Z100" s="10" t="str">
        <f t="shared" si="46"/>
        <v/>
      </c>
      <c r="AA100" s="11" t="str">
        <f t="shared" si="61"/>
        <v/>
      </c>
      <c r="AB100" s="12" t="str">
        <f t="shared" si="62"/>
        <v/>
      </c>
      <c r="AC100" s="18" t="str">
        <f>IF($B100="","",COUNTIF(AB$3:AB100,"D"))</f>
        <v/>
      </c>
      <c r="AD100" s="13" t="str">
        <f>IF($B100="","",COUNTIF(AB$3:AB100,"U"))</f>
        <v/>
      </c>
      <c r="AE100" s="17" t="str">
        <f t="shared" si="63"/>
        <v/>
      </c>
      <c r="AF100" s="19" t="str">
        <f t="shared" si="51"/>
        <v/>
      </c>
      <c r="AG100" s="16" t="str">
        <f t="shared" si="50"/>
        <v/>
      </c>
      <c r="AH100" s="15" t="str">
        <f t="shared" si="64"/>
        <v/>
      </c>
      <c r="AJ100" s="20" t="str">
        <f t="shared" si="52"/>
        <v/>
      </c>
      <c r="AK100" s="2"/>
    </row>
    <row r="101" spans="2:37" x14ac:dyDescent="0.2">
      <c r="B101" s="9"/>
      <c r="C101" s="14" t="str">
        <f t="shared" si="41"/>
        <v/>
      </c>
      <c r="D101" s="10" t="str">
        <f t="shared" si="42"/>
        <v/>
      </c>
      <c r="E101" s="11" t="str">
        <f t="shared" si="53"/>
        <v/>
      </c>
      <c r="F101" s="12" t="str">
        <f t="shared" si="54"/>
        <v/>
      </c>
      <c r="G101" s="18" t="str">
        <f>IF($B101="","",COUNTIF(F$3:F101,"D"))</f>
        <v/>
      </c>
      <c r="H101" s="13" t="str">
        <f>IF($B101="","",COUNTIF(F$3:F101,"U"))</f>
        <v/>
      </c>
      <c r="I101" s="17" t="str">
        <f t="shared" si="55"/>
        <v/>
      </c>
      <c r="J101" s="19" t="str">
        <f t="shared" si="47"/>
        <v/>
      </c>
      <c r="K101" s="16" t="str">
        <f t="shared" si="65"/>
        <v/>
      </c>
      <c r="L101" s="15" t="str">
        <f t="shared" si="56"/>
        <v/>
      </c>
      <c r="M101" s="8"/>
      <c r="N101" s="14" t="str">
        <f t="shared" si="43"/>
        <v/>
      </c>
      <c r="O101" s="10" t="str">
        <f t="shared" si="44"/>
        <v/>
      </c>
      <c r="P101" s="11" t="str">
        <f t="shared" si="57"/>
        <v/>
      </c>
      <c r="Q101" s="12" t="str">
        <f t="shared" si="58"/>
        <v/>
      </c>
      <c r="R101" s="18" t="str">
        <f>IF($B101="","",COUNTIF(Q$3:Q101,"D"))</f>
        <v/>
      </c>
      <c r="S101" s="13" t="str">
        <f>IF($B101="","",COUNTIF(Q$3:Q101,"U"))</f>
        <v/>
      </c>
      <c r="T101" s="17" t="str">
        <f t="shared" si="59"/>
        <v/>
      </c>
      <c r="U101" s="19" t="str">
        <f t="shared" si="48"/>
        <v/>
      </c>
      <c r="V101" s="16" t="str">
        <f t="shared" si="49"/>
        <v/>
      </c>
      <c r="W101" s="15" t="str">
        <f t="shared" si="60"/>
        <v/>
      </c>
      <c r="X101" s="6"/>
      <c r="Y101" s="14" t="str">
        <f t="shared" si="45"/>
        <v/>
      </c>
      <c r="Z101" s="10" t="str">
        <f t="shared" si="46"/>
        <v/>
      </c>
      <c r="AA101" s="11" t="str">
        <f t="shared" si="61"/>
        <v/>
      </c>
      <c r="AB101" s="12" t="str">
        <f t="shared" si="62"/>
        <v/>
      </c>
      <c r="AC101" s="18" t="str">
        <f>IF($B101="","",COUNTIF(AB$3:AB101,"D"))</f>
        <v/>
      </c>
      <c r="AD101" s="13" t="str">
        <f>IF($B101="","",COUNTIF(AB$3:AB101,"U"))</f>
        <v/>
      </c>
      <c r="AE101" s="17" t="str">
        <f t="shared" si="63"/>
        <v/>
      </c>
      <c r="AF101" s="19" t="str">
        <f t="shared" si="51"/>
        <v/>
      </c>
      <c r="AG101" s="16" t="str">
        <f t="shared" si="50"/>
        <v/>
      </c>
      <c r="AH101" s="15" t="str">
        <f t="shared" si="64"/>
        <v/>
      </c>
      <c r="AJ101" s="20" t="str">
        <f t="shared" si="52"/>
        <v/>
      </c>
      <c r="AK101" s="2"/>
    </row>
    <row r="102" spans="2:37" x14ac:dyDescent="0.2">
      <c r="B102" s="9"/>
      <c r="C102" s="14" t="str">
        <f t="shared" si="41"/>
        <v/>
      </c>
      <c r="D102" s="10" t="str">
        <f t="shared" si="42"/>
        <v/>
      </c>
      <c r="E102" s="11" t="str">
        <f t="shared" si="53"/>
        <v/>
      </c>
      <c r="F102" s="12" t="str">
        <f t="shared" si="54"/>
        <v/>
      </c>
      <c r="G102" s="18" t="str">
        <f>IF($B102="","",COUNTIF(F$3:F102,"D"))</f>
        <v/>
      </c>
      <c r="H102" s="13" t="str">
        <f>IF($B102="","",COUNTIF(F$3:F102,"U"))</f>
        <v/>
      </c>
      <c r="I102" s="17" t="str">
        <f t="shared" si="55"/>
        <v/>
      </c>
      <c r="J102" s="19" t="str">
        <f t="shared" si="47"/>
        <v/>
      </c>
      <c r="K102" s="16" t="str">
        <f t="shared" si="65"/>
        <v/>
      </c>
      <c r="L102" s="15" t="str">
        <f t="shared" si="56"/>
        <v/>
      </c>
      <c r="M102" s="8"/>
      <c r="N102" s="14" t="str">
        <f t="shared" si="43"/>
        <v/>
      </c>
      <c r="O102" s="10" t="str">
        <f t="shared" si="44"/>
        <v/>
      </c>
      <c r="P102" s="11" t="str">
        <f t="shared" si="57"/>
        <v/>
      </c>
      <c r="Q102" s="12" t="str">
        <f t="shared" si="58"/>
        <v/>
      </c>
      <c r="R102" s="18" t="str">
        <f>IF($B102="","",COUNTIF(Q$3:Q102,"D"))</f>
        <v/>
      </c>
      <c r="S102" s="13" t="str">
        <f>IF($B102="","",COUNTIF(Q$3:Q102,"U"))</f>
        <v/>
      </c>
      <c r="T102" s="17" t="str">
        <f t="shared" si="59"/>
        <v/>
      </c>
      <c r="U102" s="19" t="str">
        <f t="shared" si="48"/>
        <v/>
      </c>
      <c r="V102" s="16" t="str">
        <f t="shared" si="49"/>
        <v/>
      </c>
      <c r="W102" s="15" t="str">
        <f t="shared" si="60"/>
        <v/>
      </c>
      <c r="X102" s="6"/>
      <c r="Y102" s="14" t="str">
        <f t="shared" si="45"/>
        <v/>
      </c>
      <c r="Z102" s="10" t="str">
        <f t="shared" si="46"/>
        <v/>
      </c>
      <c r="AA102" s="11" t="str">
        <f t="shared" si="61"/>
        <v/>
      </c>
      <c r="AB102" s="12" t="str">
        <f t="shared" si="62"/>
        <v/>
      </c>
      <c r="AC102" s="18" t="str">
        <f>IF($B102="","",COUNTIF(AB$3:AB102,"D"))</f>
        <v/>
      </c>
      <c r="AD102" s="13" t="str">
        <f>IF($B102="","",COUNTIF(AB$3:AB102,"U"))</f>
        <v/>
      </c>
      <c r="AE102" s="17" t="str">
        <f t="shared" si="63"/>
        <v/>
      </c>
      <c r="AF102" s="19" t="str">
        <f t="shared" si="51"/>
        <v/>
      </c>
      <c r="AG102" s="16" t="str">
        <f t="shared" si="50"/>
        <v/>
      </c>
      <c r="AH102" s="15" t="str">
        <f t="shared" si="64"/>
        <v/>
      </c>
      <c r="AJ102" s="20" t="str">
        <f t="shared" si="52"/>
        <v/>
      </c>
      <c r="AK102" s="2"/>
    </row>
    <row r="103" spans="2:37" x14ac:dyDescent="0.2">
      <c r="B103" s="9"/>
      <c r="C103" s="14" t="str">
        <f t="shared" si="41"/>
        <v/>
      </c>
      <c r="D103" s="10" t="str">
        <f t="shared" si="42"/>
        <v/>
      </c>
      <c r="E103" s="11" t="str">
        <f t="shared" si="53"/>
        <v/>
      </c>
      <c r="F103" s="12" t="str">
        <f t="shared" si="54"/>
        <v/>
      </c>
      <c r="G103" s="18" t="str">
        <f>IF($B103="","",COUNTIF(F$3:F103,"D"))</f>
        <v/>
      </c>
      <c r="H103" s="13" t="str">
        <f>IF($B103="","",COUNTIF(F$3:F103,"U"))</f>
        <v/>
      </c>
      <c r="I103" s="17" t="str">
        <f t="shared" si="55"/>
        <v/>
      </c>
      <c r="J103" s="19" t="str">
        <f t="shared" si="47"/>
        <v/>
      </c>
      <c r="K103" s="16" t="str">
        <f t="shared" si="65"/>
        <v/>
      </c>
      <c r="L103" s="15" t="str">
        <f t="shared" si="56"/>
        <v/>
      </c>
      <c r="M103" s="8"/>
      <c r="N103" s="14" t="str">
        <f t="shared" si="43"/>
        <v/>
      </c>
      <c r="O103" s="10" t="str">
        <f t="shared" si="44"/>
        <v/>
      </c>
      <c r="P103" s="11" t="str">
        <f t="shared" si="57"/>
        <v/>
      </c>
      <c r="Q103" s="12" t="str">
        <f t="shared" si="58"/>
        <v/>
      </c>
      <c r="R103" s="18" t="str">
        <f>IF($B103="","",COUNTIF(Q$3:Q103,"D"))</f>
        <v/>
      </c>
      <c r="S103" s="13" t="str">
        <f>IF($B103="","",COUNTIF(Q$3:Q103,"U"))</f>
        <v/>
      </c>
      <c r="T103" s="17" t="str">
        <f t="shared" si="59"/>
        <v/>
      </c>
      <c r="U103" s="19" t="str">
        <f t="shared" si="48"/>
        <v/>
      </c>
      <c r="V103" s="16" t="str">
        <f t="shared" si="49"/>
        <v/>
      </c>
      <c r="W103" s="15" t="str">
        <f t="shared" si="60"/>
        <v/>
      </c>
      <c r="X103" s="6"/>
      <c r="Y103" s="14" t="str">
        <f t="shared" si="45"/>
        <v/>
      </c>
      <c r="Z103" s="10" t="str">
        <f t="shared" si="46"/>
        <v/>
      </c>
      <c r="AA103" s="11" t="str">
        <f t="shared" si="61"/>
        <v/>
      </c>
      <c r="AB103" s="12" t="str">
        <f t="shared" si="62"/>
        <v/>
      </c>
      <c r="AC103" s="18" t="str">
        <f>IF($B103="","",COUNTIF(AB$3:AB103,"D"))</f>
        <v/>
      </c>
      <c r="AD103" s="13" t="str">
        <f>IF($B103="","",COUNTIF(AB$3:AB103,"U"))</f>
        <v/>
      </c>
      <c r="AE103" s="17" t="str">
        <f t="shared" si="63"/>
        <v/>
      </c>
      <c r="AF103" s="19" t="str">
        <f t="shared" si="51"/>
        <v/>
      </c>
      <c r="AG103" s="16" t="str">
        <f t="shared" si="50"/>
        <v/>
      </c>
      <c r="AH103" s="15" t="str">
        <f t="shared" si="64"/>
        <v/>
      </c>
      <c r="AJ103" s="20" t="str">
        <f t="shared" si="52"/>
        <v/>
      </c>
      <c r="AK103" s="2"/>
    </row>
    <row r="104" spans="2:37" x14ac:dyDescent="0.2">
      <c r="B104" s="9"/>
      <c r="C104" s="14" t="str">
        <f t="shared" si="41"/>
        <v/>
      </c>
      <c r="D104" s="10" t="str">
        <f t="shared" si="42"/>
        <v/>
      </c>
      <c r="E104" s="11" t="str">
        <f t="shared" si="53"/>
        <v/>
      </c>
      <c r="F104" s="12" t="str">
        <f t="shared" si="54"/>
        <v/>
      </c>
      <c r="G104" s="18" t="str">
        <f>IF($B104="","",COUNTIF(F$3:F104,"D"))</f>
        <v/>
      </c>
      <c r="H104" s="13" t="str">
        <f>IF($B104="","",COUNTIF(F$3:F104,"U"))</f>
        <v/>
      </c>
      <c r="I104" s="17" t="str">
        <f t="shared" si="55"/>
        <v/>
      </c>
      <c r="J104" s="19" t="str">
        <f t="shared" si="47"/>
        <v/>
      </c>
      <c r="K104" s="16" t="str">
        <f t="shared" si="65"/>
        <v/>
      </c>
      <c r="L104" s="15" t="str">
        <f t="shared" si="56"/>
        <v/>
      </c>
      <c r="M104" s="8"/>
      <c r="N104" s="14" t="str">
        <f t="shared" si="43"/>
        <v/>
      </c>
      <c r="O104" s="10" t="str">
        <f t="shared" si="44"/>
        <v/>
      </c>
      <c r="P104" s="11" t="str">
        <f t="shared" si="57"/>
        <v/>
      </c>
      <c r="Q104" s="12" t="str">
        <f t="shared" si="58"/>
        <v/>
      </c>
      <c r="R104" s="18" t="str">
        <f>IF($B104="","",COUNTIF(Q$3:Q104,"D"))</f>
        <v/>
      </c>
      <c r="S104" s="13" t="str">
        <f>IF($B104="","",COUNTIF(Q$3:Q104,"U"))</f>
        <v/>
      </c>
      <c r="T104" s="17" t="str">
        <f t="shared" si="59"/>
        <v/>
      </c>
      <c r="U104" s="19" t="str">
        <f t="shared" si="48"/>
        <v/>
      </c>
      <c r="V104" s="16" t="str">
        <f t="shared" si="49"/>
        <v/>
      </c>
      <c r="W104" s="15" t="str">
        <f t="shared" si="60"/>
        <v/>
      </c>
      <c r="X104" s="6"/>
      <c r="Y104" s="14" t="str">
        <f t="shared" si="45"/>
        <v/>
      </c>
      <c r="Z104" s="10" t="str">
        <f t="shared" si="46"/>
        <v/>
      </c>
      <c r="AA104" s="11" t="str">
        <f t="shared" si="61"/>
        <v/>
      </c>
      <c r="AB104" s="12" t="str">
        <f t="shared" si="62"/>
        <v/>
      </c>
      <c r="AC104" s="18" t="str">
        <f>IF($B104="","",COUNTIF(AB$3:AB104,"D"))</f>
        <v/>
      </c>
      <c r="AD104" s="13" t="str">
        <f>IF($B104="","",COUNTIF(AB$3:AB104,"U"))</f>
        <v/>
      </c>
      <c r="AE104" s="17" t="str">
        <f t="shared" si="63"/>
        <v/>
      </c>
      <c r="AF104" s="19" t="str">
        <f t="shared" si="51"/>
        <v/>
      </c>
      <c r="AG104" s="16" t="str">
        <f t="shared" si="50"/>
        <v/>
      </c>
      <c r="AH104" s="15" t="str">
        <f t="shared" si="64"/>
        <v/>
      </c>
      <c r="AJ104" s="20" t="str">
        <f t="shared" si="52"/>
        <v/>
      </c>
      <c r="AK104" s="2"/>
    </row>
    <row r="105" spans="2:37" x14ac:dyDescent="0.2">
      <c r="B105" s="9"/>
      <c r="C105" s="14" t="str">
        <f t="shared" si="41"/>
        <v/>
      </c>
      <c r="D105" s="10" t="str">
        <f t="shared" si="42"/>
        <v/>
      </c>
      <c r="E105" s="11" t="str">
        <f t="shared" si="53"/>
        <v/>
      </c>
      <c r="F105" s="12" t="str">
        <f t="shared" si="54"/>
        <v/>
      </c>
      <c r="G105" s="18" t="str">
        <f>IF($B105="","",COUNTIF(F$3:F105,"D"))</f>
        <v/>
      </c>
      <c r="H105" s="13" t="str">
        <f>IF($B105="","",COUNTIF(F$3:F105,"U"))</f>
        <v/>
      </c>
      <c r="I105" s="17" t="str">
        <f t="shared" si="55"/>
        <v/>
      </c>
      <c r="J105" s="19" t="str">
        <f t="shared" si="47"/>
        <v/>
      </c>
      <c r="K105" s="16" t="str">
        <f t="shared" si="65"/>
        <v/>
      </c>
      <c r="L105" s="15" t="str">
        <f t="shared" si="56"/>
        <v/>
      </c>
      <c r="M105" s="8"/>
      <c r="N105" s="14" t="str">
        <f t="shared" si="43"/>
        <v/>
      </c>
      <c r="O105" s="10" t="str">
        <f t="shared" si="44"/>
        <v/>
      </c>
      <c r="P105" s="11" t="str">
        <f t="shared" si="57"/>
        <v/>
      </c>
      <c r="Q105" s="12" t="str">
        <f t="shared" si="58"/>
        <v/>
      </c>
      <c r="R105" s="18" t="str">
        <f>IF($B105="","",COUNTIF(Q$3:Q105,"D"))</f>
        <v/>
      </c>
      <c r="S105" s="13" t="str">
        <f>IF($B105="","",COUNTIF(Q$3:Q105,"U"))</f>
        <v/>
      </c>
      <c r="T105" s="17" t="str">
        <f t="shared" si="59"/>
        <v/>
      </c>
      <c r="U105" s="19" t="str">
        <f t="shared" si="48"/>
        <v/>
      </c>
      <c r="V105" s="16" t="str">
        <f t="shared" si="49"/>
        <v/>
      </c>
      <c r="W105" s="15" t="str">
        <f t="shared" si="60"/>
        <v/>
      </c>
      <c r="X105" s="6"/>
      <c r="Y105" s="14" t="str">
        <f t="shared" si="45"/>
        <v/>
      </c>
      <c r="Z105" s="10" t="str">
        <f t="shared" si="46"/>
        <v/>
      </c>
      <c r="AA105" s="11" t="str">
        <f t="shared" si="61"/>
        <v/>
      </c>
      <c r="AB105" s="12" t="str">
        <f t="shared" si="62"/>
        <v/>
      </c>
      <c r="AC105" s="18" t="str">
        <f>IF($B105="","",COUNTIF(AB$3:AB105,"D"))</f>
        <v/>
      </c>
      <c r="AD105" s="13" t="str">
        <f>IF($B105="","",COUNTIF(AB$3:AB105,"U"))</f>
        <v/>
      </c>
      <c r="AE105" s="17" t="str">
        <f t="shared" si="63"/>
        <v/>
      </c>
      <c r="AF105" s="19" t="str">
        <f t="shared" si="51"/>
        <v/>
      </c>
      <c r="AG105" s="16" t="str">
        <f t="shared" si="50"/>
        <v/>
      </c>
      <c r="AH105" s="15" t="str">
        <f t="shared" si="64"/>
        <v/>
      </c>
      <c r="AJ105" s="20" t="str">
        <f t="shared" si="52"/>
        <v/>
      </c>
      <c r="AK105" s="2"/>
    </row>
    <row r="106" spans="2:37" x14ac:dyDescent="0.2">
      <c r="B106" s="9"/>
      <c r="C106" s="14" t="str">
        <f t="shared" si="41"/>
        <v/>
      </c>
      <c r="D106" s="10" t="str">
        <f t="shared" si="42"/>
        <v/>
      </c>
      <c r="E106" s="11" t="str">
        <f t="shared" si="53"/>
        <v/>
      </c>
      <c r="F106" s="12" t="str">
        <f t="shared" si="54"/>
        <v/>
      </c>
      <c r="G106" s="18" t="str">
        <f>IF($B106="","",COUNTIF(F$3:F106,"D"))</f>
        <v/>
      </c>
      <c r="H106" s="13" t="str">
        <f>IF($B106="","",COUNTIF(F$3:F106,"U"))</f>
        <v/>
      </c>
      <c r="I106" s="17" t="str">
        <f t="shared" si="55"/>
        <v/>
      </c>
      <c r="J106" s="19" t="str">
        <f t="shared" si="47"/>
        <v/>
      </c>
      <c r="K106" s="16" t="str">
        <f t="shared" si="65"/>
        <v/>
      </c>
      <c r="L106" s="15" t="str">
        <f t="shared" si="56"/>
        <v/>
      </c>
      <c r="M106" s="8"/>
      <c r="N106" s="14" t="str">
        <f t="shared" si="43"/>
        <v/>
      </c>
      <c r="O106" s="10" t="str">
        <f t="shared" si="44"/>
        <v/>
      </c>
      <c r="P106" s="11" t="str">
        <f t="shared" si="57"/>
        <v/>
      </c>
      <c r="Q106" s="12" t="str">
        <f t="shared" si="58"/>
        <v/>
      </c>
      <c r="R106" s="18" t="str">
        <f>IF($B106="","",COUNTIF(Q$3:Q106,"D"))</f>
        <v/>
      </c>
      <c r="S106" s="13" t="str">
        <f>IF($B106="","",COUNTIF(Q$3:Q106,"U"))</f>
        <v/>
      </c>
      <c r="T106" s="17" t="str">
        <f t="shared" si="59"/>
        <v/>
      </c>
      <c r="U106" s="19" t="str">
        <f t="shared" si="48"/>
        <v/>
      </c>
      <c r="V106" s="16" t="str">
        <f t="shared" si="49"/>
        <v/>
      </c>
      <c r="W106" s="15" t="str">
        <f t="shared" si="60"/>
        <v/>
      </c>
      <c r="X106" s="6"/>
      <c r="Y106" s="14" t="str">
        <f t="shared" si="45"/>
        <v/>
      </c>
      <c r="Z106" s="10" t="str">
        <f t="shared" si="46"/>
        <v/>
      </c>
      <c r="AA106" s="11" t="str">
        <f t="shared" si="61"/>
        <v/>
      </c>
      <c r="AB106" s="12" t="str">
        <f t="shared" si="62"/>
        <v/>
      </c>
      <c r="AC106" s="18" t="str">
        <f>IF($B106="","",COUNTIF(AB$3:AB106,"D"))</f>
        <v/>
      </c>
      <c r="AD106" s="13" t="str">
        <f>IF($B106="","",COUNTIF(AB$3:AB106,"U"))</f>
        <v/>
      </c>
      <c r="AE106" s="17" t="str">
        <f t="shared" si="63"/>
        <v/>
      </c>
      <c r="AF106" s="19" t="str">
        <f t="shared" si="51"/>
        <v/>
      </c>
      <c r="AG106" s="16" t="str">
        <f t="shared" si="50"/>
        <v/>
      </c>
      <c r="AH106" s="15" t="str">
        <f t="shared" si="64"/>
        <v/>
      </c>
      <c r="AJ106" s="20" t="str">
        <f t="shared" si="52"/>
        <v/>
      </c>
      <c r="AK106" s="2"/>
    </row>
    <row r="107" spans="2:37" x14ac:dyDescent="0.2">
      <c r="B107" s="9"/>
      <c r="C107" s="14" t="str">
        <f t="shared" si="41"/>
        <v/>
      </c>
      <c r="D107" s="10" t="str">
        <f t="shared" si="42"/>
        <v/>
      </c>
      <c r="E107" s="11" t="str">
        <f t="shared" si="53"/>
        <v/>
      </c>
      <c r="F107" s="12" t="str">
        <f t="shared" si="54"/>
        <v/>
      </c>
      <c r="G107" s="18" t="str">
        <f>IF($B107="","",COUNTIF(F$3:F107,"D"))</f>
        <v/>
      </c>
      <c r="H107" s="13" t="str">
        <f>IF($B107="","",COUNTIF(F$3:F107,"U"))</f>
        <v/>
      </c>
      <c r="I107" s="17" t="str">
        <f t="shared" si="55"/>
        <v/>
      </c>
      <c r="J107" s="19" t="str">
        <f t="shared" si="47"/>
        <v/>
      </c>
      <c r="K107" s="16" t="str">
        <f t="shared" si="65"/>
        <v/>
      </c>
      <c r="L107" s="15" t="str">
        <f t="shared" si="56"/>
        <v/>
      </c>
      <c r="M107" s="8"/>
      <c r="N107" s="14" t="str">
        <f t="shared" si="43"/>
        <v/>
      </c>
      <c r="O107" s="10" t="str">
        <f t="shared" si="44"/>
        <v/>
      </c>
      <c r="P107" s="11" t="str">
        <f t="shared" si="57"/>
        <v/>
      </c>
      <c r="Q107" s="12" t="str">
        <f t="shared" si="58"/>
        <v/>
      </c>
      <c r="R107" s="18" t="str">
        <f>IF($B107="","",COUNTIF(Q$3:Q107,"D"))</f>
        <v/>
      </c>
      <c r="S107" s="13" t="str">
        <f>IF($B107="","",COUNTIF(Q$3:Q107,"U"))</f>
        <v/>
      </c>
      <c r="T107" s="17" t="str">
        <f t="shared" si="59"/>
        <v/>
      </c>
      <c r="U107" s="19" t="str">
        <f t="shared" si="48"/>
        <v/>
      </c>
      <c r="V107" s="16" t="str">
        <f t="shared" si="49"/>
        <v/>
      </c>
      <c r="W107" s="15" t="str">
        <f t="shared" si="60"/>
        <v/>
      </c>
      <c r="X107" s="6"/>
      <c r="Y107" s="14" t="str">
        <f t="shared" si="45"/>
        <v/>
      </c>
      <c r="Z107" s="10" t="str">
        <f t="shared" si="46"/>
        <v/>
      </c>
      <c r="AA107" s="11" t="str">
        <f t="shared" si="61"/>
        <v/>
      </c>
      <c r="AB107" s="12" t="str">
        <f t="shared" si="62"/>
        <v/>
      </c>
      <c r="AC107" s="18" t="str">
        <f>IF($B107="","",COUNTIF(AB$3:AB107,"D"))</f>
        <v/>
      </c>
      <c r="AD107" s="13" t="str">
        <f>IF($B107="","",COUNTIF(AB$3:AB107,"U"))</f>
        <v/>
      </c>
      <c r="AE107" s="17" t="str">
        <f t="shared" si="63"/>
        <v/>
      </c>
      <c r="AF107" s="19" t="str">
        <f t="shared" si="51"/>
        <v/>
      </c>
      <c r="AG107" s="16" t="str">
        <f t="shared" si="50"/>
        <v/>
      </c>
      <c r="AH107" s="15" t="str">
        <f t="shared" si="64"/>
        <v/>
      </c>
      <c r="AJ107" s="20" t="str">
        <f t="shared" si="52"/>
        <v/>
      </c>
      <c r="AK107" s="2"/>
    </row>
    <row r="108" spans="2:37" x14ac:dyDescent="0.2">
      <c r="B108" s="9"/>
      <c r="C108" s="14" t="str">
        <f t="shared" si="41"/>
        <v/>
      </c>
      <c r="D108" s="10" t="str">
        <f t="shared" si="42"/>
        <v/>
      </c>
      <c r="E108" s="11" t="str">
        <f t="shared" si="53"/>
        <v/>
      </c>
      <c r="F108" s="12" t="str">
        <f t="shared" si="54"/>
        <v/>
      </c>
      <c r="G108" s="18" t="str">
        <f>IF($B108="","",COUNTIF(F$3:F108,"D"))</f>
        <v/>
      </c>
      <c r="H108" s="13" t="str">
        <f>IF($B108="","",COUNTIF(F$3:F108,"U"))</f>
        <v/>
      </c>
      <c r="I108" s="17" t="str">
        <f t="shared" si="55"/>
        <v/>
      </c>
      <c r="J108" s="19" t="str">
        <f t="shared" si="47"/>
        <v/>
      </c>
      <c r="K108" s="16" t="str">
        <f t="shared" si="65"/>
        <v/>
      </c>
      <c r="L108" s="15" t="str">
        <f t="shared" si="56"/>
        <v/>
      </c>
      <c r="M108" s="8"/>
      <c r="N108" s="14" t="str">
        <f t="shared" si="43"/>
        <v/>
      </c>
      <c r="O108" s="10" t="str">
        <f t="shared" si="44"/>
        <v/>
      </c>
      <c r="P108" s="11" t="str">
        <f t="shared" si="57"/>
        <v/>
      </c>
      <c r="Q108" s="12" t="str">
        <f t="shared" si="58"/>
        <v/>
      </c>
      <c r="R108" s="18" t="str">
        <f>IF($B108="","",COUNTIF(Q$3:Q108,"D"))</f>
        <v/>
      </c>
      <c r="S108" s="13" t="str">
        <f>IF($B108="","",COUNTIF(Q$3:Q108,"U"))</f>
        <v/>
      </c>
      <c r="T108" s="17" t="str">
        <f t="shared" si="59"/>
        <v/>
      </c>
      <c r="U108" s="19" t="str">
        <f t="shared" si="48"/>
        <v/>
      </c>
      <c r="V108" s="16" t="str">
        <f t="shared" si="49"/>
        <v/>
      </c>
      <c r="W108" s="15" t="str">
        <f t="shared" si="60"/>
        <v/>
      </c>
      <c r="X108" s="6"/>
      <c r="Y108" s="14" t="str">
        <f t="shared" si="45"/>
        <v/>
      </c>
      <c r="Z108" s="10" t="str">
        <f t="shared" si="46"/>
        <v/>
      </c>
      <c r="AA108" s="11" t="str">
        <f t="shared" si="61"/>
        <v/>
      </c>
      <c r="AB108" s="12" t="str">
        <f t="shared" si="62"/>
        <v/>
      </c>
      <c r="AC108" s="18" t="str">
        <f>IF($B108="","",COUNTIF(AB$3:AB108,"D"))</f>
        <v/>
      </c>
      <c r="AD108" s="13" t="str">
        <f>IF($B108="","",COUNTIF(AB$3:AB108,"U"))</f>
        <v/>
      </c>
      <c r="AE108" s="17" t="str">
        <f t="shared" si="63"/>
        <v/>
      </c>
      <c r="AF108" s="19" t="str">
        <f t="shared" si="51"/>
        <v/>
      </c>
      <c r="AG108" s="16" t="str">
        <f t="shared" si="50"/>
        <v/>
      </c>
      <c r="AH108" s="15" t="str">
        <f t="shared" si="64"/>
        <v/>
      </c>
      <c r="AJ108" s="20" t="str">
        <f t="shared" si="52"/>
        <v/>
      </c>
      <c r="AK108" s="2"/>
    </row>
    <row r="109" spans="2:37" x14ac:dyDescent="0.2">
      <c r="B109" s="9"/>
      <c r="C109" s="14" t="str">
        <f t="shared" si="41"/>
        <v/>
      </c>
      <c r="D109" s="10" t="str">
        <f t="shared" si="42"/>
        <v/>
      </c>
      <c r="E109" s="11" t="str">
        <f t="shared" si="53"/>
        <v/>
      </c>
      <c r="F109" s="12" t="str">
        <f t="shared" si="54"/>
        <v/>
      </c>
      <c r="G109" s="18" t="str">
        <f>IF($B109="","",COUNTIF(F$3:F109,"D"))</f>
        <v/>
      </c>
      <c r="H109" s="13" t="str">
        <f>IF($B109="","",COUNTIF(F$3:F109,"U"))</f>
        <v/>
      </c>
      <c r="I109" s="17" t="str">
        <f t="shared" si="55"/>
        <v/>
      </c>
      <c r="J109" s="19" t="str">
        <f t="shared" si="47"/>
        <v/>
      </c>
      <c r="K109" s="16" t="str">
        <f t="shared" si="65"/>
        <v/>
      </c>
      <c r="L109" s="15" t="str">
        <f t="shared" si="56"/>
        <v/>
      </c>
      <c r="M109" s="8"/>
      <c r="N109" s="14" t="str">
        <f t="shared" si="43"/>
        <v/>
      </c>
      <c r="O109" s="10" t="str">
        <f t="shared" si="44"/>
        <v/>
      </c>
      <c r="P109" s="11" t="str">
        <f t="shared" si="57"/>
        <v/>
      </c>
      <c r="Q109" s="12" t="str">
        <f t="shared" si="58"/>
        <v/>
      </c>
      <c r="R109" s="18" t="str">
        <f>IF($B109="","",COUNTIF(Q$3:Q109,"D"))</f>
        <v/>
      </c>
      <c r="S109" s="13" t="str">
        <f>IF($B109="","",COUNTIF(Q$3:Q109,"U"))</f>
        <v/>
      </c>
      <c r="T109" s="17" t="str">
        <f t="shared" si="59"/>
        <v/>
      </c>
      <c r="U109" s="19" t="str">
        <f t="shared" si="48"/>
        <v/>
      </c>
      <c r="V109" s="16" t="str">
        <f t="shared" si="49"/>
        <v/>
      </c>
      <c r="W109" s="15" t="str">
        <f t="shared" si="60"/>
        <v/>
      </c>
      <c r="X109" s="6"/>
      <c r="Y109" s="14" t="str">
        <f t="shared" si="45"/>
        <v/>
      </c>
      <c r="Z109" s="10" t="str">
        <f t="shared" si="46"/>
        <v/>
      </c>
      <c r="AA109" s="11" t="str">
        <f t="shared" si="61"/>
        <v/>
      </c>
      <c r="AB109" s="12" t="str">
        <f t="shared" si="62"/>
        <v/>
      </c>
      <c r="AC109" s="18" t="str">
        <f>IF($B109="","",COUNTIF(AB$3:AB109,"D"))</f>
        <v/>
      </c>
      <c r="AD109" s="13" t="str">
        <f>IF($B109="","",COUNTIF(AB$3:AB109,"U"))</f>
        <v/>
      </c>
      <c r="AE109" s="17" t="str">
        <f t="shared" si="63"/>
        <v/>
      </c>
      <c r="AF109" s="19" t="str">
        <f t="shared" si="51"/>
        <v/>
      </c>
      <c r="AG109" s="16" t="str">
        <f t="shared" si="50"/>
        <v/>
      </c>
      <c r="AH109" s="15" t="str">
        <f t="shared" si="64"/>
        <v/>
      </c>
      <c r="AJ109" s="20" t="str">
        <f t="shared" si="52"/>
        <v/>
      </c>
      <c r="AK109" s="2"/>
    </row>
    <row r="110" spans="2:37" x14ac:dyDescent="0.2">
      <c r="B110" s="9"/>
      <c r="C110" s="14" t="str">
        <f t="shared" si="41"/>
        <v/>
      </c>
      <c r="D110" s="10" t="str">
        <f t="shared" si="42"/>
        <v/>
      </c>
      <c r="E110" s="11" t="str">
        <f t="shared" si="53"/>
        <v/>
      </c>
      <c r="F110" s="12" t="str">
        <f t="shared" si="54"/>
        <v/>
      </c>
      <c r="G110" s="18" t="str">
        <f>IF($B110="","",COUNTIF(F$3:F110,"D"))</f>
        <v/>
      </c>
      <c r="H110" s="13" t="str">
        <f>IF($B110="","",COUNTIF(F$3:F110,"U"))</f>
        <v/>
      </c>
      <c r="I110" s="17" t="str">
        <f t="shared" si="55"/>
        <v/>
      </c>
      <c r="J110" s="19" t="str">
        <f t="shared" si="47"/>
        <v/>
      </c>
      <c r="K110" s="16" t="str">
        <f t="shared" si="65"/>
        <v/>
      </c>
      <c r="L110" s="15" t="str">
        <f t="shared" si="56"/>
        <v/>
      </c>
      <c r="M110" s="8"/>
      <c r="N110" s="14" t="str">
        <f t="shared" si="43"/>
        <v/>
      </c>
      <c r="O110" s="10" t="str">
        <f t="shared" si="44"/>
        <v/>
      </c>
      <c r="P110" s="11" t="str">
        <f t="shared" si="57"/>
        <v/>
      </c>
      <c r="Q110" s="12" t="str">
        <f t="shared" si="58"/>
        <v/>
      </c>
      <c r="R110" s="18" t="str">
        <f>IF($B110="","",COUNTIF(Q$3:Q110,"D"))</f>
        <v/>
      </c>
      <c r="S110" s="13" t="str">
        <f>IF($B110="","",COUNTIF(Q$3:Q110,"U"))</f>
        <v/>
      </c>
      <c r="T110" s="17" t="str">
        <f t="shared" si="59"/>
        <v/>
      </c>
      <c r="U110" s="19" t="str">
        <f t="shared" si="48"/>
        <v/>
      </c>
      <c r="V110" s="16" t="str">
        <f t="shared" si="49"/>
        <v/>
      </c>
      <c r="W110" s="15" t="str">
        <f t="shared" si="60"/>
        <v/>
      </c>
      <c r="X110" s="6"/>
      <c r="Y110" s="14" t="str">
        <f t="shared" si="45"/>
        <v/>
      </c>
      <c r="Z110" s="10" t="str">
        <f t="shared" si="46"/>
        <v/>
      </c>
      <c r="AA110" s="11" t="str">
        <f t="shared" si="61"/>
        <v/>
      </c>
      <c r="AB110" s="12" t="str">
        <f t="shared" si="62"/>
        <v/>
      </c>
      <c r="AC110" s="18" t="str">
        <f>IF($B110="","",COUNTIF(AB$3:AB110,"D"))</f>
        <v/>
      </c>
      <c r="AD110" s="13" t="str">
        <f>IF($B110="","",COUNTIF(AB$3:AB110,"U"))</f>
        <v/>
      </c>
      <c r="AE110" s="17" t="str">
        <f t="shared" si="63"/>
        <v/>
      </c>
      <c r="AF110" s="19" t="str">
        <f t="shared" si="51"/>
        <v/>
      </c>
      <c r="AG110" s="16" t="str">
        <f t="shared" si="50"/>
        <v/>
      </c>
      <c r="AH110" s="15" t="str">
        <f t="shared" si="64"/>
        <v/>
      </c>
      <c r="AJ110" s="20" t="str">
        <f t="shared" si="52"/>
        <v/>
      </c>
      <c r="AK110" s="2"/>
    </row>
    <row r="111" spans="2:37" x14ac:dyDescent="0.2">
      <c r="B111" s="9"/>
      <c r="C111" s="14" t="str">
        <f t="shared" si="41"/>
        <v/>
      </c>
      <c r="D111" s="10" t="str">
        <f t="shared" si="42"/>
        <v/>
      </c>
      <c r="E111" s="11" t="str">
        <f t="shared" si="53"/>
        <v/>
      </c>
      <c r="F111" s="12" t="str">
        <f t="shared" si="54"/>
        <v/>
      </c>
      <c r="G111" s="18" t="str">
        <f>IF($B111="","",COUNTIF(F$3:F111,"D"))</f>
        <v/>
      </c>
      <c r="H111" s="13" t="str">
        <f>IF($B111="","",COUNTIF(F$3:F111,"U"))</f>
        <v/>
      </c>
      <c r="I111" s="17" t="str">
        <f t="shared" si="55"/>
        <v/>
      </c>
      <c r="J111" s="19" t="str">
        <f t="shared" si="47"/>
        <v/>
      </c>
      <c r="K111" s="16" t="str">
        <f t="shared" si="65"/>
        <v/>
      </c>
      <c r="L111" s="15" t="str">
        <f t="shared" si="56"/>
        <v/>
      </c>
      <c r="M111" s="8"/>
      <c r="N111" s="14" t="str">
        <f t="shared" si="43"/>
        <v/>
      </c>
      <c r="O111" s="10" t="str">
        <f t="shared" si="44"/>
        <v/>
      </c>
      <c r="P111" s="11" t="str">
        <f t="shared" si="57"/>
        <v/>
      </c>
      <c r="Q111" s="12" t="str">
        <f t="shared" si="58"/>
        <v/>
      </c>
      <c r="R111" s="18" t="str">
        <f>IF($B111="","",COUNTIF(Q$3:Q111,"D"))</f>
        <v/>
      </c>
      <c r="S111" s="13" t="str">
        <f>IF($B111="","",COUNTIF(Q$3:Q111,"U"))</f>
        <v/>
      </c>
      <c r="T111" s="17" t="str">
        <f t="shared" si="59"/>
        <v/>
      </c>
      <c r="U111" s="19" t="str">
        <f t="shared" si="48"/>
        <v/>
      </c>
      <c r="V111" s="16" t="str">
        <f t="shared" si="49"/>
        <v/>
      </c>
      <c r="W111" s="15" t="str">
        <f t="shared" si="60"/>
        <v/>
      </c>
      <c r="X111" s="6"/>
      <c r="Y111" s="14" t="str">
        <f t="shared" si="45"/>
        <v/>
      </c>
      <c r="Z111" s="10" t="str">
        <f t="shared" si="46"/>
        <v/>
      </c>
      <c r="AA111" s="11" t="str">
        <f t="shared" si="61"/>
        <v/>
      </c>
      <c r="AB111" s="12" t="str">
        <f t="shared" si="62"/>
        <v/>
      </c>
      <c r="AC111" s="18" t="str">
        <f>IF($B111="","",COUNTIF(AB$3:AB111,"D"))</f>
        <v/>
      </c>
      <c r="AD111" s="13" t="str">
        <f>IF($B111="","",COUNTIF(AB$3:AB111,"U"))</f>
        <v/>
      </c>
      <c r="AE111" s="17" t="str">
        <f t="shared" si="63"/>
        <v/>
      </c>
      <c r="AF111" s="19" t="str">
        <f t="shared" si="51"/>
        <v/>
      </c>
      <c r="AG111" s="16" t="str">
        <f t="shared" si="50"/>
        <v/>
      </c>
      <c r="AH111" s="15" t="str">
        <f t="shared" si="64"/>
        <v/>
      </c>
      <c r="AJ111" s="20" t="str">
        <f t="shared" si="52"/>
        <v/>
      </c>
      <c r="AK111" s="2"/>
    </row>
    <row r="112" spans="2:37" x14ac:dyDescent="0.2">
      <c r="B112" s="9"/>
      <c r="C112" s="14" t="str">
        <f t="shared" si="41"/>
        <v/>
      </c>
      <c r="D112" s="10" t="str">
        <f t="shared" si="42"/>
        <v/>
      </c>
      <c r="E112" s="11" t="str">
        <f t="shared" si="53"/>
        <v/>
      </c>
      <c r="F112" s="12" t="str">
        <f t="shared" si="54"/>
        <v/>
      </c>
      <c r="G112" s="18" t="str">
        <f>IF($B112="","",COUNTIF(F$3:F112,"D"))</f>
        <v/>
      </c>
      <c r="H112" s="13" t="str">
        <f>IF($B112="","",COUNTIF(F$3:F112,"U"))</f>
        <v/>
      </c>
      <c r="I112" s="17" t="str">
        <f t="shared" si="55"/>
        <v/>
      </c>
      <c r="J112" s="19" t="str">
        <f t="shared" si="47"/>
        <v/>
      </c>
      <c r="K112" s="16" t="str">
        <f t="shared" si="65"/>
        <v/>
      </c>
      <c r="L112" s="15" t="str">
        <f t="shared" si="56"/>
        <v/>
      </c>
      <c r="M112" s="8"/>
      <c r="N112" s="14" t="str">
        <f t="shared" si="43"/>
        <v/>
      </c>
      <c r="O112" s="10" t="str">
        <f t="shared" si="44"/>
        <v/>
      </c>
      <c r="P112" s="11" t="str">
        <f t="shared" si="57"/>
        <v/>
      </c>
      <c r="Q112" s="12" t="str">
        <f t="shared" si="58"/>
        <v/>
      </c>
      <c r="R112" s="18" t="str">
        <f>IF($B112="","",COUNTIF(Q$3:Q112,"D"))</f>
        <v/>
      </c>
      <c r="S112" s="13" t="str">
        <f>IF($B112="","",COUNTIF(Q$3:Q112,"U"))</f>
        <v/>
      </c>
      <c r="T112" s="17" t="str">
        <f t="shared" si="59"/>
        <v/>
      </c>
      <c r="U112" s="19" t="str">
        <f t="shared" si="48"/>
        <v/>
      </c>
      <c r="V112" s="16" t="str">
        <f t="shared" si="49"/>
        <v/>
      </c>
      <c r="W112" s="15" t="str">
        <f t="shared" si="60"/>
        <v/>
      </c>
      <c r="X112" s="6"/>
      <c r="Y112" s="14" t="str">
        <f t="shared" si="45"/>
        <v/>
      </c>
      <c r="Z112" s="10" t="str">
        <f t="shared" si="46"/>
        <v/>
      </c>
      <c r="AA112" s="11" t="str">
        <f t="shared" si="61"/>
        <v/>
      </c>
      <c r="AB112" s="12" t="str">
        <f t="shared" si="62"/>
        <v/>
      </c>
      <c r="AC112" s="18" t="str">
        <f>IF($B112="","",COUNTIF(AB$3:AB112,"D"))</f>
        <v/>
      </c>
      <c r="AD112" s="13" t="str">
        <f>IF($B112="","",COUNTIF(AB$3:AB112,"U"))</f>
        <v/>
      </c>
      <c r="AE112" s="17" t="str">
        <f t="shared" si="63"/>
        <v/>
      </c>
      <c r="AF112" s="19" t="str">
        <f t="shared" si="51"/>
        <v/>
      </c>
      <c r="AG112" s="16" t="str">
        <f t="shared" si="50"/>
        <v/>
      </c>
      <c r="AH112" s="15" t="str">
        <f t="shared" si="64"/>
        <v/>
      </c>
      <c r="AJ112" s="20" t="str">
        <f t="shared" si="52"/>
        <v/>
      </c>
      <c r="AK112" s="2"/>
    </row>
    <row r="113" spans="2:37" x14ac:dyDescent="0.2">
      <c r="B113" s="9"/>
      <c r="C113" s="14" t="str">
        <f t="shared" si="41"/>
        <v/>
      </c>
      <c r="D113" s="10" t="str">
        <f t="shared" si="42"/>
        <v/>
      </c>
      <c r="E113" s="11" t="str">
        <f t="shared" si="53"/>
        <v/>
      </c>
      <c r="F113" s="12" t="str">
        <f t="shared" si="54"/>
        <v/>
      </c>
      <c r="G113" s="18" t="str">
        <f>IF($B113="","",COUNTIF(F$3:F113,"D"))</f>
        <v/>
      </c>
      <c r="H113" s="13" t="str">
        <f>IF($B113="","",COUNTIF(F$3:F113,"U"))</f>
        <v/>
      </c>
      <c r="I113" s="17" t="str">
        <f t="shared" si="55"/>
        <v/>
      </c>
      <c r="J113" s="19" t="str">
        <f t="shared" si="47"/>
        <v/>
      </c>
      <c r="K113" s="16" t="str">
        <f t="shared" si="65"/>
        <v/>
      </c>
      <c r="L113" s="15" t="str">
        <f t="shared" si="56"/>
        <v/>
      </c>
      <c r="M113" s="8"/>
      <c r="N113" s="14" t="str">
        <f t="shared" si="43"/>
        <v/>
      </c>
      <c r="O113" s="10" t="str">
        <f t="shared" si="44"/>
        <v/>
      </c>
      <c r="P113" s="11" t="str">
        <f t="shared" si="57"/>
        <v/>
      </c>
      <c r="Q113" s="12" t="str">
        <f t="shared" si="58"/>
        <v/>
      </c>
      <c r="R113" s="18" t="str">
        <f>IF($B113="","",COUNTIF(Q$3:Q113,"D"))</f>
        <v/>
      </c>
      <c r="S113" s="13" t="str">
        <f>IF($B113="","",COUNTIF(Q$3:Q113,"U"))</f>
        <v/>
      </c>
      <c r="T113" s="17" t="str">
        <f t="shared" si="59"/>
        <v/>
      </c>
      <c r="U113" s="19" t="str">
        <f t="shared" si="48"/>
        <v/>
      </c>
      <c r="V113" s="16" t="str">
        <f t="shared" si="49"/>
        <v/>
      </c>
      <c r="W113" s="15" t="str">
        <f t="shared" si="60"/>
        <v/>
      </c>
      <c r="X113" s="6"/>
      <c r="Y113" s="14" t="str">
        <f t="shared" si="45"/>
        <v/>
      </c>
      <c r="Z113" s="10" t="str">
        <f t="shared" si="46"/>
        <v/>
      </c>
      <c r="AA113" s="11" t="str">
        <f t="shared" si="61"/>
        <v/>
      </c>
      <c r="AB113" s="12" t="str">
        <f t="shared" si="62"/>
        <v/>
      </c>
      <c r="AC113" s="18" t="str">
        <f>IF($B113="","",COUNTIF(AB$3:AB113,"D"))</f>
        <v/>
      </c>
      <c r="AD113" s="13" t="str">
        <f>IF($B113="","",COUNTIF(AB$3:AB113,"U"))</f>
        <v/>
      </c>
      <c r="AE113" s="17" t="str">
        <f t="shared" si="63"/>
        <v/>
      </c>
      <c r="AF113" s="19" t="str">
        <f t="shared" si="51"/>
        <v/>
      </c>
      <c r="AG113" s="16" t="str">
        <f t="shared" si="50"/>
        <v/>
      </c>
      <c r="AH113" s="15" t="str">
        <f t="shared" si="64"/>
        <v/>
      </c>
      <c r="AJ113" s="20" t="str">
        <f t="shared" si="52"/>
        <v/>
      </c>
      <c r="AK113" s="2"/>
    </row>
    <row r="114" spans="2:37" x14ac:dyDescent="0.2">
      <c r="B114" s="9"/>
      <c r="C114" s="14" t="str">
        <f t="shared" si="41"/>
        <v/>
      </c>
      <c r="D114" s="10" t="str">
        <f t="shared" si="42"/>
        <v/>
      </c>
      <c r="E114" s="11" t="str">
        <f t="shared" si="53"/>
        <v/>
      </c>
      <c r="F114" s="12" t="str">
        <f t="shared" si="54"/>
        <v/>
      </c>
      <c r="G114" s="18" t="str">
        <f>IF($B114="","",COUNTIF(F$3:F114,"D"))</f>
        <v/>
      </c>
      <c r="H114" s="13" t="str">
        <f>IF($B114="","",COUNTIF(F$3:F114,"U"))</f>
        <v/>
      </c>
      <c r="I114" s="17" t="str">
        <f t="shared" si="55"/>
        <v/>
      </c>
      <c r="J114" s="19" t="str">
        <f t="shared" si="47"/>
        <v/>
      </c>
      <c r="K114" s="16" t="str">
        <f t="shared" si="65"/>
        <v/>
      </c>
      <c r="L114" s="15" t="str">
        <f t="shared" si="56"/>
        <v/>
      </c>
      <c r="M114" s="8"/>
      <c r="N114" s="14" t="str">
        <f t="shared" si="43"/>
        <v/>
      </c>
      <c r="O114" s="10" t="str">
        <f t="shared" si="44"/>
        <v/>
      </c>
      <c r="P114" s="11" t="str">
        <f t="shared" si="57"/>
        <v/>
      </c>
      <c r="Q114" s="12" t="str">
        <f t="shared" si="58"/>
        <v/>
      </c>
      <c r="R114" s="18" t="str">
        <f>IF($B114="","",COUNTIF(Q$3:Q114,"D"))</f>
        <v/>
      </c>
      <c r="S114" s="13" t="str">
        <f>IF($B114="","",COUNTIF(Q$3:Q114,"U"))</f>
        <v/>
      </c>
      <c r="T114" s="17" t="str">
        <f t="shared" si="59"/>
        <v/>
      </c>
      <c r="U114" s="19" t="str">
        <f t="shared" si="48"/>
        <v/>
      </c>
      <c r="V114" s="16" t="str">
        <f t="shared" si="49"/>
        <v/>
      </c>
      <c r="W114" s="15" t="str">
        <f t="shared" si="60"/>
        <v/>
      </c>
      <c r="X114" s="6"/>
      <c r="Y114" s="14" t="str">
        <f t="shared" si="45"/>
        <v/>
      </c>
      <c r="Z114" s="10" t="str">
        <f t="shared" si="46"/>
        <v/>
      </c>
      <c r="AA114" s="11" t="str">
        <f t="shared" si="61"/>
        <v/>
      </c>
      <c r="AB114" s="12" t="str">
        <f t="shared" si="62"/>
        <v/>
      </c>
      <c r="AC114" s="18" t="str">
        <f>IF($B114="","",COUNTIF(AB$3:AB114,"D"))</f>
        <v/>
      </c>
      <c r="AD114" s="13" t="str">
        <f>IF($B114="","",COUNTIF(AB$3:AB114,"U"))</f>
        <v/>
      </c>
      <c r="AE114" s="17" t="str">
        <f t="shared" si="63"/>
        <v/>
      </c>
      <c r="AF114" s="19" t="str">
        <f t="shared" si="51"/>
        <v/>
      </c>
      <c r="AG114" s="16" t="str">
        <f t="shared" si="50"/>
        <v/>
      </c>
      <c r="AH114" s="15" t="str">
        <f t="shared" si="64"/>
        <v/>
      </c>
      <c r="AJ114" s="20" t="str">
        <f t="shared" si="52"/>
        <v/>
      </c>
      <c r="AK114" s="2"/>
    </row>
  </sheetData>
  <mergeCells count="6">
    <mergeCell ref="AC2:AD2"/>
    <mergeCell ref="I3:J3"/>
    <mergeCell ref="T3:U3"/>
    <mergeCell ref="AE3:AF3"/>
    <mergeCell ref="G2:H2"/>
    <mergeCell ref="R2:S2"/>
  </mergeCells>
  <pageMargins left="0.7" right="0.7" top="0.75" bottom="0.75" header="0.3" footer="0.3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4"/>
  <sheetViews>
    <sheetView zoomScale="110" zoomScaleNormal="110" zoomScalePageLayoutView="110" workbookViewId="0">
      <pane ySplit="1" topLeftCell="A2" activePane="bottomLeft" state="frozen"/>
      <selection pane="bottomLeft" activeCell="J29" sqref="J29"/>
    </sheetView>
  </sheetViews>
  <sheetFormatPr baseColWidth="10" defaultColWidth="8.83203125" defaultRowHeight="15" x14ac:dyDescent="0.2"/>
  <cols>
    <col min="1" max="1" width="5" style="4" customWidth="1"/>
    <col min="2" max="2" width="6.5" style="1" customWidth="1"/>
    <col min="3" max="4" width="3.5" style="2" customWidth="1"/>
    <col min="5" max="8" width="3.83203125" style="2" customWidth="1"/>
    <col min="9" max="9" width="4.6640625" style="2" customWidth="1"/>
    <col min="10" max="10" width="3.83203125" style="2" customWidth="1"/>
    <col min="11" max="12" width="4.83203125" style="4" customWidth="1"/>
    <col min="13" max="13" width="2.5" style="2" customWidth="1"/>
    <col min="14" max="19" width="3.5" style="2" customWidth="1"/>
    <col min="20" max="20" width="4" style="2" customWidth="1"/>
    <col min="21" max="21" width="3.5" style="2" customWidth="1"/>
    <col min="22" max="23" width="4.83203125" style="4" customWidth="1"/>
    <col min="24" max="24" width="2.5" style="2" customWidth="1"/>
    <col min="25" max="30" width="3.5" style="3" customWidth="1"/>
    <col min="31" max="31" width="4.33203125" style="3" customWidth="1"/>
    <col min="32" max="32" width="3.5" style="3" customWidth="1"/>
    <col min="33" max="34" width="4.83203125" style="4" customWidth="1"/>
    <col min="35" max="35" width="1.6640625" style="2" customWidth="1"/>
    <col min="36" max="36" width="6.5" style="4" customWidth="1"/>
    <col min="37" max="37" width="2.5" style="4" customWidth="1"/>
    <col min="38" max="16384" width="8.83203125" style="4"/>
  </cols>
  <sheetData>
    <row r="1" spans="1:37" ht="19" customHeight="1" thickBot="1" x14ac:dyDescent="0.25">
      <c r="C1" s="2">
        <f>COUNTIF(C3:C285,"R")</f>
        <v>13</v>
      </c>
      <c r="D1" s="2">
        <f>COUNTIF(D3:D285,"N")</f>
        <v>26</v>
      </c>
      <c r="N1" s="2">
        <f>COUNTIF(N3:N285,"O")</f>
        <v>14</v>
      </c>
      <c r="O1" s="2">
        <f>COUNTIF(O3:O285,"E")</f>
        <v>25</v>
      </c>
      <c r="Y1" s="2">
        <f>COUNTIF(Y3:Y285,"M")</f>
        <v>25</v>
      </c>
      <c r="Z1" s="2">
        <f>COUNTIF(Z3:Z285,"P")</f>
        <v>14</v>
      </c>
      <c r="AA1" s="2"/>
      <c r="AB1" s="2"/>
      <c r="AC1" s="2"/>
      <c r="AD1" s="2"/>
      <c r="AE1" s="2"/>
      <c r="AF1" s="2"/>
      <c r="AK1" s="3"/>
    </row>
    <row r="2" spans="1:37" ht="16" thickBot="1" x14ac:dyDescent="0.25">
      <c r="A2" s="43" t="s">
        <v>7</v>
      </c>
      <c r="B2" s="44" t="s">
        <v>6</v>
      </c>
      <c r="C2" s="32" t="s">
        <v>0</v>
      </c>
      <c r="D2" s="33" t="s">
        <v>1</v>
      </c>
      <c r="E2" s="34" t="s">
        <v>13</v>
      </c>
      <c r="F2" s="34" t="s">
        <v>14</v>
      </c>
      <c r="G2" s="35" t="s">
        <v>12</v>
      </c>
      <c r="H2" s="35"/>
      <c r="I2" s="34"/>
      <c r="J2" s="34"/>
      <c r="K2" s="33"/>
      <c r="L2" s="36"/>
      <c r="M2" s="3"/>
      <c r="N2" s="32" t="s">
        <v>2</v>
      </c>
      <c r="O2" s="33" t="s">
        <v>3</v>
      </c>
      <c r="P2" s="34" t="s">
        <v>13</v>
      </c>
      <c r="Q2" s="34" t="s">
        <v>14</v>
      </c>
      <c r="R2" s="35" t="s">
        <v>12</v>
      </c>
      <c r="S2" s="35"/>
      <c r="T2" s="34"/>
      <c r="U2" s="34"/>
      <c r="V2" s="33"/>
      <c r="W2" s="36"/>
      <c r="X2" s="37"/>
      <c r="Y2" s="32" t="s">
        <v>4</v>
      </c>
      <c r="Z2" s="33" t="s">
        <v>5</v>
      </c>
      <c r="AA2" s="34" t="s">
        <v>13</v>
      </c>
      <c r="AB2" s="34" t="s">
        <v>14</v>
      </c>
      <c r="AC2" s="35" t="s">
        <v>12</v>
      </c>
      <c r="AD2" s="35"/>
      <c r="AE2" s="34"/>
      <c r="AF2" s="34"/>
      <c r="AG2" s="33"/>
      <c r="AH2" s="36"/>
      <c r="AJ2" s="31"/>
      <c r="AK2" s="3"/>
    </row>
    <row r="3" spans="1:37" x14ac:dyDescent="0.2">
      <c r="B3" s="5">
        <v>26</v>
      </c>
      <c r="C3" s="21" t="str">
        <f t="shared" ref="C3:C66" si="0">IF(OR($B3=1,$B3=3,$B3=5,$B3=7,$B3=9,$B3=12,$B3=14,$B3=16,$B3=18,$B3=19,$B3=21,$B3=23,$B3=25,$B3=27,$B3=30,$B3=32,$B3=34,$B3=36),"R","")</f>
        <v/>
      </c>
      <c r="D3" s="22" t="str">
        <f t="shared" ref="D3:D66" si="1">IF(OR($B3=2,$B3=4,$B3=6,$B3=8,$B3=10,$B3=11,$B3=13,$B3=15,$B3=17,$B3=20,$B3=22,$B3=24,$B3=26,$B3=28,$B3=29,$B3=31,$B3=33,$B3=35),"N","")</f>
        <v>N</v>
      </c>
      <c r="E3" s="23"/>
      <c r="F3" s="7"/>
      <c r="G3" s="24" t="s">
        <v>9</v>
      </c>
      <c r="H3" s="25" t="s">
        <v>8</v>
      </c>
      <c r="I3" s="40" t="s">
        <v>11</v>
      </c>
      <c r="J3" s="41"/>
      <c r="K3" s="38" t="s">
        <v>13</v>
      </c>
      <c r="L3" s="39" t="s">
        <v>10</v>
      </c>
      <c r="M3" s="8"/>
      <c r="N3" s="21" t="str">
        <f t="shared" ref="N3:N66" si="2">IF($B3&lt;&gt;0,IF(MOD($B3,2)&gt;0,"O",""),"")</f>
        <v/>
      </c>
      <c r="O3" s="22" t="str">
        <f t="shared" ref="O3:O66" si="3">IF($B3&lt;&gt;0,IF(MOD($B3,2)&gt;0,"","E"),"")</f>
        <v>E</v>
      </c>
      <c r="P3" s="23"/>
      <c r="Q3" s="7"/>
      <c r="R3" s="24" t="s">
        <v>9</v>
      </c>
      <c r="S3" s="25" t="s">
        <v>8</v>
      </c>
      <c r="T3" s="40" t="s">
        <v>11</v>
      </c>
      <c r="U3" s="41"/>
      <c r="V3" s="38" t="s">
        <v>13</v>
      </c>
      <c r="W3" s="39" t="s">
        <v>10</v>
      </c>
      <c r="X3" s="6"/>
      <c r="Y3" s="21" t="str">
        <f t="shared" ref="Y3:Y66" si="4">IF($B3&lt;&gt;0,IF($B3&lt;19,"M",""),"")</f>
        <v/>
      </c>
      <c r="Z3" s="22" t="str">
        <f t="shared" ref="Z3:Z66" si="5">IF($B3&lt;&gt;0,IF($B3&gt;18,"P",""),"")</f>
        <v>P</v>
      </c>
      <c r="AA3" s="23"/>
      <c r="AB3" s="7"/>
      <c r="AC3" s="24" t="s">
        <v>9</v>
      </c>
      <c r="AD3" s="25" t="s">
        <v>8</v>
      </c>
      <c r="AE3" s="40" t="s">
        <v>11</v>
      </c>
      <c r="AF3" s="41"/>
      <c r="AG3" s="38" t="s">
        <v>13</v>
      </c>
      <c r="AH3" s="39" t="s">
        <v>10</v>
      </c>
      <c r="AJ3" s="42" t="s">
        <v>15</v>
      </c>
      <c r="AK3" s="2"/>
    </row>
    <row r="4" spans="1:37" x14ac:dyDescent="0.2">
      <c r="B4" s="5">
        <v>6</v>
      </c>
      <c r="C4" s="14" t="str">
        <f t="shared" si="0"/>
        <v/>
      </c>
      <c r="D4" s="10" t="str">
        <f t="shared" si="1"/>
        <v>N</v>
      </c>
      <c r="E4" s="11"/>
      <c r="F4" s="12" t="str">
        <f>IF(B4="","",IF(C4=C3,"U",IF(D4=D3,"U","D")))</f>
        <v>U</v>
      </c>
      <c r="G4" s="18">
        <f>IF($B4="","",COUNTIF(F$3:F4,"D"))</f>
        <v>0</v>
      </c>
      <c r="H4" s="13">
        <f>IF($B4="","",COUNTIF(F$3:F4,"U"))</f>
        <v>1</v>
      </c>
      <c r="I4" s="26">
        <f>IF($B4="","",G4-H4)</f>
        <v>-1</v>
      </c>
      <c r="J4" s="27" t="str">
        <f>IF($B4="","",IF(I4&gt;0,"D",IF(I4&lt;0,"U","")))</f>
        <v>U</v>
      </c>
      <c r="K4" s="28"/>
      <c r="L4" s="29"/>
      <c r="M4" s="8"/>
      <c r="N4" s="14" t="str">
        <f t="shared" si="2"/>
        <v/>
      </c>
      <c r="O4" s="10" t="str">
        <f t="shared" si="3"/>
        <v>E</v>
      </c>
      <c r="P4" s="11"/>
      <c r="Q4" s="12" t="str">
        <f>IF($B4="","",IF(N4=N3,"U",IF(O4=O3,"U","D")))</f>
        <v>U</v>
      </c>
      <c r="R4" s="18">
        <f>IF($B4="","",COUNTIF(Q$3:Q4,"D"))</f>
        <v>0</v>
      </c>
      <c r="S4" s="13">
        <f>IF($B4="","",COUNTIF(Q$3:Q4,"U"))</f>
        <v>1</v>
      </c>
      <c r="T4" s="17">
        <f>IF($B4="","",R4-S4)</f>
        <v>-1</v>
      </c>
      <c r="U4" s="19" t="str">
        <f>IF($B4="","",IF(T4&gt;0,"D",IF(T4&lt;0,"U","")))</f>
        <v>U</v>
      </c>
      <c r="V4" s="16"/>
      <c r="W4" s="15"/>
      <c r="X4" s="6"/>
      <c r="Y4" s="14" t="str">
        <f t="shared" si="4"/>
        <v>M</v>
      </c>
      <c r="Z4" s="10" t="str">
        <f t="shared" si="5"/>
        <v/>
      </c>
      <c r="AA4" s="11"/>
      <c r="AB4" s="12" t="str">
        <f>IF($B4="","",IF(Y4=Y3,"U",IF(Z4=Z3,"U","D")))</f>
        <v>D</v>
      </c>
      <c r="AC4" s="18">
        <f>IF($B4="","",COUNTIF(AB$3:AB4,"D"))</f>
        <v>1</v>
      </c>
      <c r="AD4" s="13">
        <f>IF($B4="","",COUNTIF(AB$3:AB4,"U"))</f>
        <v>0</v>
      </c>
      <c r="AE4" s="17">
        <f>IF($B4="","",AC4-AD4)</f>
        <v>1</v>
      </c>
      <c r="AF4" s="19" t="str">
        <f>IF($B4="","",IF(AE4&gt;0,"D",IF(AE4&lt;0,"U","")))</f>
        <v>D</v>
      </c>
      <c r="AG4" s="16"/>
      <c r="AH4" s="15"/>
      <c r="AJ4" s="30">
        <f>AH4+W4+L4</f>
        <v>0</v>
      </c>
      <c r="AK4" s="2"/>
    </row>
    <row r="5" spans="1:37" x14ac:dyDescent="0.2">
      <c r="B5" s="5">
        <v>21</v>
      </c>
      <c r="C5" s="14" t="str">
        <f t="shared" si="0"/>
        <v>R</v>
      </c>
      <c r="D5" s="10" t="str">
        <f t="shared" si="1"/>
        <v/>
      </c>
      <c r="E5" s="11" t="str">
        <f>IF(J4="","",IF(J4="D",IF(C4="","N","R"),IF(C4="","R","N")))</f>
        <v>R</v>
      </c>
      <c r="F5" s="12" t="str">
        <f t="shared" ref="F5:F68" si="6">IF(B5="","",IF(C5=C4,"U",IF(D5=D4,"U","D")))</f>
        <v>D</v>
      </c>
      <c r="G5" s="18">
        <f>IF($B5="","",COUNTIF(F$3:F5,"D"))</f>
        <v>1</v>
      </c>
      <c r="H5" s="13">
        <f>IF($B5="","",COUNTIF(F$3:F5,"U"))</f>
        <v>1</v>
      </c>
      <c r="I5" s="17">
        <f t="shared" ref="I5:I68" si="7">IF(B5="","",G5-H5)</f>
        <v>0</v>
      </c>
      <c r="J5" s="19" t="str">
        <f t="shared" ref="J5:J68" si="8">IF($B5="","",IF(I5&gt;0,"D",IF(I5&lt;0,"U","")))</f>
        <v/>
      </c>
      <c r="K5" s="16">
        <f t="shared" ref="K5:K9" si="9">IF($B5="","",IF(J4="",0,(IF(OR(AND(J4="D",F5="U"),AND(J4="U",F5="D")),1,-1))))</f>
        <v>1</v>
      </c>
      <c r="L5" s="15">
        <f>IF($B5="","",K5+L4)</f>
        <v>1</v>
      </c>
      <c r="M5" s="8"/>
      <c r="N5" s="14" t="str">
        <f t="shared" si="2"/>
        <v>O</v>
      </c>
      <c r="O5" s="10" t="str">
        <f t="shared" si="3"/>
        <v/>
      </c>
      <c r="P5" s="11" t="str">
        <f>IF(U4="","",IF(U4="D",IF(N4="","O","E"),IF(N4="","E","O")))</f>
        <v>E</v>
      </c>
      <c r="Q5" s="12" t="str">
        <f t="shared" ref="Q5:Q68" si="10">IF($B5="","",IF(N5=N4,"U",IF(O5=O4,"U","D")))</f>
        <v>D</v>
      </c>
      <c r="R5" s="18">
        <f>IF($B5="","",COUNTIF(Q$3:Q5,"D"))</f>
        <v>1</v>
      </c>
      <c r="S5" s="13">
        <f>IF($B5="","",COUNTIF(Q$3:Q5,"U"))</f>
        <v>1</v>
      </c>
      <c r="T5" s="17">
        <f t="shared" ref="T5:T68" si="11">IF($B5="","",R5-S5)</f>
        <v>0</v>
      </c>
      <c r="U5" s="19" t="str">
        <f t="shared" ref="U5:U68" si="12">IF($B5="","",IF(T5&gt;0,"D",IF(T5&lt;0,"U","")))</f>
        <v/>
      </c>
      <c r="V5" s="16">
        <f t="shared" ref="V5:V68" si="13">IF($B5="","",IF(U4="",0,(IF(OR(AND(U4="D",Q5="U"),AND(U4="U",Q5="D")),1,-1))))</f>
        <v>1</v>
      </c>
      <c r="W5" s="15">
        <f>IF($B5="","",V5+W4)</f>
        <v>1</v>
      </c>
      <c r="X5" s="6"/>
      <c r="Y5" s="14" t="str">
        <f t="shared" si="4"/>
        <v/>
      </c>
      <c r="Z5" s="10" t="str">
        <f t="shared" si="5"/>
        <v>P</v>
      </c>
      <c r="AA5" s="11" t="str">
        <f>IF(AF4="","",IF(AF4="D",IF(Y4="","M","P"),IF(Y4="","P","M")))</f>
        <v>P</v>
      </c>
      <c r="AB5" s="12" t="str">
        <f t="shared" ref="AB5:AB68" si="14">IF($B5="","",IF(Y5=Y4,"U",IF(Z5=Z4,"U","D")))</f>
        <v>D</v>
      </c>
      <c r="AC5" s="18">
        <f>IF($B5="","",COUNTIF(AB$3:AB5,"D"))</f>
        <v>2</v>
      </c>
      <c r="AD5" s="13">
        <f>IF($B5="","",COUNTIF(AB$3:AB5,"U"))</f>
        <v>0</v>
      </c>
      <c r="AE5" s="17">
        <f>IF($B5="","",AC5-AD5)</f>
        <v>2</v>
      </c>
      <c r="AF5" s="19" t="str">
        <f>IF($B5="","",IF(AE5&gt;0,"D",IF(AE5&lt;0,"U","")))</f>
        <v>D</v>
      </c>
      <c r="AG5" s="16">
        <f t="shared" ref="AG5:AG68" si="15">IF($B5="","",IF(AF4="",0,(IF(OR(AND(AF4="D",AB5="U"),AND(AF4="U",AB5="D")),1,-1))))</f>
        <v>-1</v>
      </c>
      <c r="AH5" s="15">
        <f>IF($B5="","",AG5+AH4)</f>
        <v>-1</v>
      </c>
      <c r="AJ5" s="20">
        <f>IF(B5="","",AH5+W5+L5)</f>
        <v>1</v>
      </c>
      <c r="AK5" s="2"/>
    </row>
    <row r="6" spans="1:37" x14ac:dyDescent="0.2">
      <c r="B6" s="5">
        <v>32</v>
      </c>
      <c r="C6" s="14" t="str">
        <f t="shared" si="0"/>
        <v>R</v>
      </c>
      <c r="D6" s="10" t="str">
        <f t="shared" si="1"/>
        <v/>
      </c>
      <c r="E6" s="11" t="str">
        <f t="shared" ref="E6:E69" si="16">IF(J5="","",IF(J5="D",IF(C5="","N","R"),IF(C5="","R","N")))</f>
        <v/>
      </c>
      <c r="F6" s="12" t="str">
        <f t="shared" si="6"/>
        <v>U</v>
      </c>
      <c r="G6" s="18">
        <f>IF($B6="","",COUNTIF(F$3:F6,"D"))</f>
        <v>1</v>
      </c>
      <c r="H6" s="13">
        <f>IF($B6="","",COUNTIF(F$3:F6,"U"))</f>
        <v>2</v>
      </c>
      <c r="I6" s="17">
        <f t="shared" si="7"/>
        <v>-1</v>
      </c>
      <c r="J6" s="19" t="str">
        <f t="shared" si="8"/>
        <v>U</v>
      </c>
      <c r="K6" s="16">
        <f t="shared" si="9"/>
        <v>0</v>
      </c>
      <c r="L6" s="15">
        <f t="shared" ref="L6:L69" si="17">IF($B6="","",K6+L5)</f>
        <v>1</v>
      </c>
      <c r="M6" s="8"/>
      <c r="N6" s="14" t="str">
        <f t="shared" si="2"/>
        <v/>
      </c>
      <c r="O6" s="10" t="str">
        <f t="shared" si="3"/>
        <v>E</v>
      </c>
      <c r="P6" s="11" t="str">
        <f t="shared" ref="P6:P69" si="18">IF(U5="","",IF(U5="D",IF(N5="","O","E"),IF(N5="","E","O")))</f>
        <v/>
      </c>
      <c r="Q6" s="12" t="str">
        <f t="shared" si="10"/>
        <v>D</v>
      </c>
      <c r="R6" s="18">
        <f>IF($B6="","",COUNTIF(Q$3:Q6,"D"))</f>
        <v>2</v>
      </c>
      <c r="S6" s="13">
        <f>IF($B6="","",COUNTIF(Q$3:Q6,"U"))</f>
        <v>1</v>
      </c>
      <c r="T6" s="17">
        <f t="shared" si="11"/>
        <v>1</v>
      </c>
      <c r="U6" s="19" t="str">
        <f t="shared" si="12"/>
        <v>D</v>
      </c>
      <c r="V6" s="16">
        <f t="shared" si="13"/>
        <v>0</v>
      </c>
      <c r="W6" s="15">
        <f t="shared" ref="W6:W69" si="19">IF($B6="","",V6+W5)</f>
        <v>1</v>
      </c>
      <c r="X6" s="6"/>
      <c r="Y6" s="14" t="str">
        <f t="shared" si="4"/>
        <v/>
      </c>
      <c r="Z6" s="10" t="str">
        <f t="shared" si="5"/>
        <v>P</v>
      </c>
      <c r="AA6" s="11" t="str">
        <f t="shared" ref="AA6:AA69" si="20">IF(AF5="","",IF(AF5="D",IF(Y5="","M","P"),IF(Y5="","P","M")))</f>
        <v>M</v>
      </c>
      <c r="AB6" s="12" t="str">
        <f t="shared" si="14"/>
        <v>U</v>
      </c>
      <c r="AC6" s="18">
        <f>IF($B6="","",COUNTIF(AB$3:AB6,"D"))</f>
        <v>2</v>
      </c>
      <c r="AD6" s="13">
        <f>IF($B6="","",COUNTIF(AB$3:AB6,"U"))</f>
        <v>1</v>
      </c>
      <c r="AE6" s="17">
        <f t="shared" ref="AE6:AE69" si="21">IF($B6="","",AC6-AD6)</f>
        <v>1</v>
      </c>
      <c r="AF6" s="19" t="str">
        <f t="shared" ref="AF6:AF69" si="22">IF($B6="","",IF(AE6&gt;0,"D",IF(AE6&lt;0,"U","")))</f>
        <v>D</v>
      </c>
      <c r="AG6" s="16">
        <f t="shared" si="15"/>
        <v>1</v>
      </c>
      <c r="AH6" s="15">
        <f t="shared" ref="AH6:AH69" si="23">IF($B6="","",AG6+AH5)</f>
        <v>0</v>
      </c>
      <c r="AJ6" s="20">
        <f t="shared" ref="AJ6:AJ69" si="24">IF(B6="","",AH6+W6+L6)</f>
        <v>2</v>
      </c>
      <c r="AK6" s="2"/>
    </row>
    <row r="7" spans="1:37" x14ac:dyDescent="0.2">
      <c r="B7" s="5">
        <v>16</v>
      </c>
      <c r="C7" s="14" t="str">
        <f t="shared" si="0"/>
        <v>R</v>
      </c>
      <c r="D7" s="10" t="str">
        <f t="shared" si="1"/>
        <v/>
      </c>
      <c r="E7" s="11" t="str">
        <f t="shared" si="16"/>
        <v>N</v>
      </c>
      <c r="F7" s="12" t="str">
        <f t="shared" si="6"/>
        <v>U</v>
      </c>
      <c r="G7" s="18">
        <f>IF($B7="","",COUNTIF(F$3:F7,"D"))</f>
        <v>1</v>
      </c>
      <c r="H7" s="13">
        <f>IF($B7="","",COUNTIF(F$3:F7,"U"))</f>
        <v>3</v>
      </c>
      <c r="I7" s="17">
        <f t="shared" si="7"/>
        <v>-2</v>
      </c>
      <c r="J7" s="19" t="str">
        <f t="shared" si="8"/>
        <v>U</v>
      </c>
      <c r="K7" s="16">
        <f t="shared" si="9"/>
        <v>-1</v>
      </c>
      <c r="L7" s="15">
        <f t="shared" si="17"/>
        <v>0</v>
      </c>
      <c r="M7" s="8"/>
      <c r="N7" s="14" t="str">
        <f t="shared" si="2"/>
        <v/>
      </c>
      <c r="O7" s="10" t="str">
        <f t="shared" si="3"/>
        <v>E</v>
      </c>
      <c r="P7" s="11" t="str">
        <f t="shared" si="18"/>
        <v>O</v>
      </c>
      <c r="Q7" s="12" t="str">
        <f t="shared" si="10"/>
        <v>U</v>
      </c>
      <c r="R7" s="18">
        <f>IF($B7="","",COUNTIF(Q$3:Q7,"D"))</f>
        <v>2</v>
      </c>
      <c r="S7" s="13">
        <f>IF($B7="","",COUNTIF(Q$3:Q7,"U"))</f>
        <v>2</v>
      </c>
      <c r="T7" s="17">
        <f t="shared" si="11"/>
        <v>0</v>
      </c>
      <c r="U7" s="19" t="str">
        <f t="shared" si="12"/>
        <v/>
      </c>
      <c r="V7" s="16">
        <f t="shared" si="13"/>
        <v>1</v>
      </c>
      <c r="W7" s="15">
        <f t="shared" si="19"/>
        <v>2</v>
      </c>
      <c r="X7" s="6"/>
      <c r="Y7" s="14" t="str">
        <f t="shared" si="4"/>
        <v>M</v>
      </c>
      <c r="Z7" s="10" t="str">
        <f t="shared" si="5"/>
        <v/>
      </c>
      <c r="AA7" s="11" t="str">
        <f t="shared" si="20"/>
        <v>M</v>
      </c>
      <c r="AB7" s="12" t="str">
        <f t="shared" si="14"/>
        <v>D</v>
      </c>
      <c r="AC7" s="18">
        <f>IF($B7="","",COUNTIF(AB$3:AB7,"D"))</f>
        <v>3</v>
      </c>
      <c r="AD7" s="13">
        <f>IF($B7="","",COUNTIF(AB$3:AB7,"U"))</f>
        <v>1</v>
      </c>
      <c r="AE7" s="17">
        <f t="shared" si="21"/>
        <v>2</v>
      </c>
      <c r="AF7" s="19" t="str">
        <f t="shared" si="22"/>
        <v>D</v>
      </c>
      <c r="AG7" s="16">
        <f t="shared" si="15"/>
        <v>-1</v>
      </c>
      <c r="AH7" s="15">
        <f t="shared" si="23"/>
        <v>-1</v>
      </c>
      <c r="AJ7" s="20">
        <f t="shared" si="24"/>
        <v>1</v>
      </c>
      <c r="AK7" s="2"/>
    </row>
    <row r="8" spans="1:37" x14ac:dyDescent="0.2">
      <c r="B8" s="5">
        <v>21</v>
      </c>
      <c r="C8" s="14" t="str">
        <f t="shared" si="0"/>
        <v>R</v>
      </c>
      <c r="D8" s="10" t="str">
        <f t="shared" si="1"/>
        <v/>
      </c>
      <c r="E8" s="11" t="str">
        <f t="shared" si="16"/>
        <v>N</v>
      </c>
      <c r="F8" s="12" t="str">
        <f t="shared" si="6"/>
        <v>U</v>
      </c>
      <c r="G8" s="18">
        <f>IF($B8="","",COUNTIF(F$3:F8,"D"))</f>
        <v>1</v>
      </c>
      <c r="H8" s="13">
        <f>IF($B8="","",COUNTIF(F$3:F8,"U"))</f>
        <v>4</v>
      </c>
      <c r="I8" s="17">
        <f t="shared" si="7"/>
        <v>-3</v>
      </c>
      <c r="J8" s="19" t="str">
        <f t="shared" si="8"/>
        <v>U</v>
      </c>
      <c r="K8" s="16">
        <f t="shared" si="9"/>
        <v>-1</v>
      </c>
      <c r="L8" s="15">
        <f t="shared" si="17"/>
        <v>-1</v>
      </c>
      <c r="M8" s="8"/>
      <c r="N8" s="14" t="str">
        <f t="shared" si="2"/>
        <v>O</v>
      </c>
      <c r="O8" s="10" t="str">
        <f t="shared" si="3"/>
        <v/>
      </c>
      <c r="P8" s="11" t="str">
        <f t="shared" si="18"/>
        <v/>
      </c>
      <c r="Q8" s="12" t="str">
        <f t="shared" si="10"/>
        <v>D</v>
      </c>
      <c r="R8" s="18">
        <f>IF($B8="","",COUNTIF(Q$3:Q8,"D"))</f>
        <v>3</v>
      </c>
      <c r="S8" s="13">
        <f>IF($B8="","",COUNTIF(Q$3:Q8,"U"))</f>
        <v>2</v>
      </c>
      <c r="T8" s="17">
        <f t="shared" si="11"/>
        <v>1</v>
      </c>
      <c r="U8" s="19" t="str">
        <f t="shared" si="12"/>
        <v>D</v>
      </c>
      <c r="V8" s="16">
        <f t="shared" si="13"/>
        <v>0</v>
      </c>
      <c r="W8" s="15">
        <f t="shared" si="19"/>
        <v>2</v>
      </c>
      <c r="X8" s="6"/>
      <c r="Y8" s="14" t="str">
        <f t="shared" si="4"/>
        <v/>
      </c>
      <c r="Z8" s="10" t="str">
        <f t="shared" si="5"/>
        <v>P</v>
      </c>
      <c r="AA8" s="11" t="str">
        <f t="shared" si="20"/>
        <v>P</v>
      </c>
      <c r="AB8" s="12" t="str">
        <f t="shared" si="14"/>
        <v>D</v>
      </c>
      <c r="AC8" s="18">
        <f>IF($B8="","",COUNTIF(AB$3:AB8,"D"))</f>
        <v>4</v>
      </c>
      <c r="AD8" s="13">
        <f>IF($B8="","",COUNTIF(AB$3:AB8,"U"))</f>
        <v>1</v>
      </c>
      <c r="AE8" s="17">
        <f t="shared" si="21"/>
        <v>3</v>
      </c>
      <c r="AF8" s="19" t="str">
        <f t="shared" si="22"/>
        <v>D</v>
      </c>
      <c r="AG8" s="16">
        <f t="shared" si="15"/>
        <v>-1</v>
      </c>
      <c r="AH8" s="15">
        <f t="shared" si="23"/>
        <v>-2</v>
      </c>
      <c r="AJ8" s="20">
        <f t="shared" si="24"/>
        <v>-1</v>
      </c>
      <c r="AK8" s="2"/>
    </row>
    <row r="9" spans="1:37" x14ac:dyDescent="0.2">
      <c r="B9" s="5">
        <v>11</v>
      </c>
      <c r="C9" s="14" t="str">
        <f t="shared" si="0"/>
        <v/>
      </c>
      <c r="D9" s="10" t="str">
        <f t="shared" si="1"/>
        <v>N</v>
      </c>
      <c r="E9" s="11" t="str">
        <f t="shared" si="16"/>
        <v>N</v>
      </c>
      <c r="F9" s="12" t="str">
        <f t="shared" si="6"/>
        <v>D</v>
      </c>
      <c r="G9" s="18">
        <f>IF($B9="","",COUNTIF(F$3:F9,"D"))</f>
        <v>2</v>
      </c>
      <c r="H9" s="13">
        <f>IF($B9="","",COUNTIF(F$3:F9,"U"))</f>
        <v>4</v>
      </c>
      <c r="I9" s="17">
        <f t="shared" si="7"/>
        <v>-2</v>
      </c>
      <c r="J9" s="19" t="str">
        <f t="shared" si="8"/>
        <v>U</v>
      </c>
      <c r="K9" s="16">
        <f>IF($B9="","",IF(J8="",0,(IF(OR(AND(J8="D",F9="U"),AND(J8="U",F9="D")),1,-1))))</f>
        <v>1</v>
      </c>
      <c r="L9" s="15">
        <f t="shared" si="17"/>
        <v>0</v>
      </c>
      <c r="M9" s="8"/>
      <c r="N9" s="14" t="str">
        <f t="shared" si="2"/>
        <v>O</v>
      </c>
      <c r="O9" s="10" t="str">
        <f t="shared" si="3"/>
        <v/>
      </c>
      <c r="P9" s="11" t="str">
        <f t="shared" si="18"/>
        <v>E</v>
      </c>
      <c r="Q9" s="12" t="str">
        <f t="shared" si="10"/>
        <v>U</v>
      </c>
      <c r="R9" s="18">
        <f>IF($B9="","",COUNTIF(Q$3:Q9,"D"))</f>
        <v>3</v>
      </c>
      <c r="S9" s="13">
        <f>IF($B9="","",COUNTIF(Q$3:Q9,"U"))</f>
        <v>3</v>
      </c>
      <c r="T9" s="17">
        <f t="shared" si="11"/>
        <v>0</v>
      </c>
      <c r="U9" s="19" t="str">
        <f t="shared" si="12"/>
        <v/>
      </c>
      <c r="V9" s="16">
        <f t="shared" si="13"/>
        <v>1</v>
      </c>
      <c r="W9" s="15">
        <f t="shared" si="19"/>
        <v>3</v>
      </c>
      <c r="X9" s="6"/>
      <c r="Y9" s="14" t="str">
        <f t="shared" si="4"/>
        <v>M</v>
      </c>
      <c r="Z9" s="10" t="str">
        <f t="shared" si="5"/>
        <v/>
      </c>
      <c r="AA9" s="11" t="str">
        <f t="shared" si="20"/>
        <v>M</v>
      </c>
      <c r="AB9" s="12" t="str">
        <f t="shared" si="14"/>
        <v>D</v>
      </c>
      <c r="AC9" s="18">
        <f>IF($B9="","",COUNTIF(AB$3:AB9,"D"))</f>
        <v>5</v>
      </c>
      <c r="AD9" s="13">
        <f>IF($B9="","",COUNTIF(AB$3:AB9,"U"))</f>
        <v>1</v>
      </c>
      <c r="AE9" s="17">
        <f t="shared" si="21"/>
        <v>4</v>
      </c>
      <c r="AF9" s="19" t="str">
        <f t="shared" si="22"/>
        <v>D</v>
      </c>
      <c r="AG9" s="16">
        <f t="shared" si="15"/>
        <v>-1</v>
      </c>
      <c r="AH9" s="15">
        <f t="shared" si="23"/>
        <v>-3</v>
      </c>
      <c r="AJ9" s="20">
        <f t="shared" si="24"/>
        <v>0</v>
      </c>
      <c r="AK9" s="2"/>
    </row>
    <row r="10" spans="1:37" x14ac:dyDescent="0.2">
      <c r="B10" s="5">
        <v>3</v>
      </c>
      <c r="C10" s="14" t="str">
        <f t="shared" si="0"/>
        <v>R</v>
      </c>
      <c r="D10" s="10" t="str">
        <f t="shared" si="1"/>
        <v/>
      </c>
      <c r="E10" s="11" t="str">
        <f t="shared" si="16"/>
        <v>R</v>
      </c>
      <c r="F10" s="12" t="str">
        <f t="shared" si="6"/>
        <v>D</v>
      </c>
      <c r="G10" s="18">
        <f>IF($B10="","",COUNTIF(F$3:F10,"D"))</f>
        <v>3</v>
      </c>
      <c r="H10" s="13">
        <f>IF($B10="","",COUNTIF(F$3:F10,"U"))</f>
        <v>4</v>
      </c>
      <c r="I10" s="17">
        <f t="shared" si="7"/>
        <v>-1</v>
      </c>
      <c r="J10" s="19" t="str">
        <f t="shared" si="8"/>
        <v>U</v>
      </c>
      <c r="K10" s="16">
        <f t="shared" ref="K10:K73" si="25">IF($B10="","",IF(J9="",0,(IF(OR(AND(J9="D",F10="U"),AND(J9="U",F10="D")),1,-1))))</f>
        <v>1</v>
      </c>
      <c r="L10" s="15">
        <f t="shared" si="17"/>
        <v>1</v>
      </c>
      <c r="M10" s="8"/>
      <c r="N10" s="14" t="str">
        <f t="shared" si="2"/>
        <v>O</v>
      </c>
      <c r="O10" s="10" t="str">
        <f t="shared" si="3"/>
        <v/>
      </c>
      <c r="P10" s="11" t="str">
        <f t="shared" si="18"/>
        <v/>
      </c>
      <c r="Q10" s="12" t="str">
        <f t="shared" si="10"/>
        <v>U</v>
      </c>
      <c r="R10" s="18">
        <f>IF($B10="","",COUNTIF(Q$3:Q10,"D"))</f>
        <v>3</v>
      </c>
      <c r="S10" s="13">
        <f>IF($B10="","",COUNTIF(Q$3:Q10,"U"))</f>
        <v>4</v>
      </c>
      <c r="T10" s="17">
        <f t="shared" si="11"/>
        <v>-1</v>
      </c>
      <c r="U10" s="19" t="str">
        <f t="shared" si="12"/>
        <v>U</v>
      </c>
      <c r="V10" s="16">
        <f t="shared" si="13"/>
        <v>0</v>
      </c>
      <c r="W10" s="15">
        <f t="shared" si="19"/>
        <v>3</v>
      </c>
      <c r="X10" s="6"/>
      <c r="Y10" s="14" t="str">
        <f t="shared" si="4"/>
        <v>M</v>
      </c>
      <c r="Z10" s="10" t="str">
        <f t="shared" si="5"/>
        <v/>
      </c>
      <c r="AA10" s="11" t="str">
        <f t="shared" si="20"/>
        <v>P</v>
      </c>
      <c r="AB10" s="12" t="str">
        <f t="shared" si="14"/>
        <v>U</v>
      </c>
      <c r="AC10" s="18">
        <f>IF($B10="","",COUNTIF(AB$3:AB10,"D"))</f>
        <v>5</v>
      </c>
      <c r="AD10" s="13">
        <f>IF($B10="","",COUNTIF(AB$3:AB10,"U"))</f>
        <v>2</v>
      </c>
      <c r="AE10" s="17">
        <f t="shared" si="21"/>
        <v>3</v>
      </c>
      <c r="AF10" s="19" t="str">
        <f t="shared" si="22"/>
        <v>D</v>
      </c>
      <c r="AG10" s="16">
        <f t="shared" si="15"/>
        <v>1</v>
      </c>
      <c r="AH10" s="15">
        <f t="shared" si="23"/>
        <v>-2</v>
      </c>
      <c r="AJ10" s="20">
        <f t="shared" si="24"/>
        <v>2</v>
      </c>
      <c r="AK10" s="2"/>
    </row>
    <row r="11" spans="1:37" x14ac:dyDescent="0.2">
      <c r="B11" s="5">
        <v>6</v>
      </c>
      <c r="C11" s="14" t="str">
        <f t="shared" si="0"/>
        <v/>
      </c>
      <c r="D11" s="10" t="str">
        <f t="shared" si="1"/>
        <v>N</v>
      </c>
      <c r="E11" s="11" t="str">
        <f t="shared" si="16"/>
        <v>N</v>
      </c>
      <c r="F11" s="12" t="str">
        <f t="shared" si="6"/>
        <v>D</v>
      </c>
      <c r="G11" s="18">
        <f>IF($B11="","",COUNTIF(F$3:F11,"D"))</f>
        <v>4</v>
      </c>
      <c r="H11" s="13">
        <f>IF($B11="","",COUNTIF(F$3:F11,"U"))</f>
        <v>4</v>
      </c>
      <c r="I11" s="17">
        <f t="shared" si="7"/>
        <v>0</v>
      </c>
      <c r="J11" s="19" t="str">
        <f t="shared" si="8"/>
        <v/>
      </c>
      <c r="K11" s="16">
        <f t="shared" si="25"/>
        <v>1</v>
      </c>
      <c r="L11" s="15">
        <f t="shared" si="17"/>
        <v>2</v>
      </c>
      <c r="M11" s="8"/>
      <c r="N11" s="14" t="str">
        <f t="shared" si="2"/>
        <v/>
      </c>
      <c r="O11" s="10" t="str">
        <f t="shared" si="3"/>
        <v>E</v>
      </c>
      <c r="P11" s="11" t="str">
        <f t="shared" si="18"/>
        <v>O</v>
      </c>
      <c r="Q11" s="12" t="str">
        <f t="shared" si="10"/>
        <v>D</v>
      </c>
      <c r="R11" s="18">
        <f>IF($B11="","",COUNTIF(Q$3:Q11,"D"))</f>
        <v>4</v>
      </c>
      <c r="S11" s="13">
        <f>IF($B11="","",COUNTIF(Q$3:Q11,"U"))</f>
        <v>4</v>
      </c>
      <c r="T11" s="17">
        <f t="shared" si="11"/>
        <v>0</v>
      </c>
      <c r="U11" s="19" t="str">
        <f t="shared" si="12"/>
        <v/>
      </c>
      <c r="V11" s="16">
        <f t="shared" si="13"/>
        <v>1</v>
      </c>
      <c r="W11" s="15">
        <f t="shared" si="19"/>
        <v>4</v>
      </c>
      <c r="X11" s="6"/>
      <c r="Y11" s="14" t="str">
        <f t="shared" si="4"/>
        <v>M</v>
      </c>
      <c r="Z11" s="10" t="str">
        <f t="shared" si="5"/>
        <v/>
      </c>
      <c r="AA11" s="11" t="str">
        <f t="shared" si="20"/>
        <v>P</v>
      </c>
      <c r="AB11" s="12" t="str">
        <f t="shared" si="14"/>
        <v>U</v>
      </c>
      <c r="AC11" s="18">
        <f>IF($B11="","",COUNTIF(AB$3:AB11,"D"))</f>
        <v>5</v>
      </c>
      <c r="AD11" s="13">
        <f>IF($B11="","",COUNTIF(AB$3:AB11,"U"))</f>
        <v>3</v>
      </c>
      <c r="AE11" s="17">
        <f t="shared" si="21"/>
        <v>2</v>
      </c>
      <c r="AF11" s="19" t="str">
        <f t="shared" si="22"/>
        <v>D</v>
      </c>
      <c r="AG11" s="16">
        <f t="shared" si="15"/>
        <v>1</v>
      </c>
      <c r="AH11" s="15">
        <f t="shared" si="23"/>
        <v>-1</v>
      </c>
      <c r="AJ11" s="20">
        <f t="shared" si="24"/>
        <v>5</v>
      </c>
      <c r="AK11" s="2"/>
    </row>
    <row r="12" spans="1:37" x14ac:dyDescent="0.2">
      <c r="B12" s="5">
        <v>1</v>
      </c>
      <c r="C12" s="14" t="str">
        <f t="shared" si="0"/>
        <v>R</v>
      </c>
      <c r="D12" s="10" t="str">
        <f t="shared" si="1"/>
        <v/>
      </c>
      <c r="E12" s="11" t="str">
        <f t="shared" si="16"/>
        <v/>
      </c>
      <c r="F12" s="12" t="str">
        <f t="shared" si="6"/>
        <v>D</v>
      </c>
      <c r="G12" s="18">
        <f>IF($B12="","",COUNTIF(F$3:F12,"D"))</f>
        <v>5</v>
      </c>
      <c r="H12" s="13">
        <f>IF($B12="","",COUNTIF(F$3:F12,"U"))</f>
        <v>4</v>
      </c>
      <c r="I12" s="17">
        <f t="shared" si="7"/>
        <v>1</v>
      </c>
      <c r="J12" s="19" t="str">
        <f t="shared" si="8"/>
        <v>D</v>
      </c>
      <c r="K12" s="16">
        <f t="shared" si="25"/>
        <v>0</v>
      </c>
      <c r="L12" s="15">
        <f t="shared" si="17"/>
        <v>2</v>
      </c>
      <c r="M12" s="8"/>
      <c r="N12" s="14" t="str">
        <f t="shared" si="2"/>
        <v>O</v>
      </c>
      <c r="O12" s="10" t="str">
        <f t="shared" si="3"/>
        <v/>
      </c>
      <c r="P12" s="11" t="str">
        <f t="shared" si="18"/>
        <v/>
      </c>
      <c r="Q12" s="12" t="str">
        <f t="shared" si="10"/>
        <v>D</v>
      </c>
      <c r="R12" s="18">
        <f>IF($B12="","",COUNTIF(Q$3:Q12,"D"))</f>
        <v>5</v>
      </c>
      <c r="S12" s="13">
        <f>IF($B12="","",COUNTIF(Q$3:Q12,"U"))</f>
        <v>4</v>
      </c>
      <c r="T12" s="17">
        <f t="shared" si="11"/>
        <v>1</v>
      </c>
      <c r="U12" s="19" t="str">
        <f t="shared" si="12"/>
        <v>D</v>
      </c>
      <c r="V12" s="16">
        <f t="shared" si="13"/>
        <v>0</v>
      </c>
      <c r="W12" s="15">
        <f t="shared" si="19"/>
        <v>4</v>
      </c>
      <c r="X12" s="6"/>
      <c r="Y12" s="14" t="str">
        <f t="shared" si="4"/>
        <v>M</v>
      </c>
      <c r="Z12" s="10" t="str">
        <f t="shared" si="5"/>
        <v/>
      </c>
      <c r="AA12" s="11" t="str">
        <f t="shared" si="20"/>
        <v>P</v>
      </c>
      <c r="AB12" s="12" t="str">
        <f t="shared" si="14"/>
        <v>U</v>
      </c>
      <c r="AC12" s="18">
        <f>IF($B12="","",COUNTIF(AB$3:AB12,"D"))</f>
        <v>5</v>
      </c>
      <c r="AD12" s="13">
        <f>IF($B12="","",COUNTIF(AB$3:AB12,"U"))</f>
        <v>4</v>
      </c>
      <c r="AE12" s="17">
        <f t="shared" si="21"/>
        <v>1</v>
      </c>
      <c r="AF12" s="19" t="str">
        <f t="shared" si="22"/>
        <v>D</v>
      </c>
      <c r="AG12" s="16">
        <f t="shared" si="15"/>
        <v>1</v>
      </c>
      <c r="AH12" s="15">
        <f t="shared" si="23"/>
        <v>0</v>
      </c>
      <c r="AJ12" s="20">
        <f t="shared" si="24"/>
        <v>6</v>
      </c>
      <c r="AK12" s="2"/>
    </row>
    <row r="13" spans="1:37" x14ac:dyDescent="0.2">
      <c r="B13" s="5">
        <v>2</v>
      </c>
      <c r="C13" s="14" t="str">
        <f t="shared" si="0"/>
        <v/>
      </c>
      <c r="D13" s="10" t="str">
        <f t="shared" si="1"/>
        <v>N</v>
      </c>
      <c r="E13" s="11" t="str">
        <f t="shared" si="16"/>
        <v>R</v>
      </c>
      <c r="F13" s="12" t="str">
        <f t="shared" si="6"/>
        <v>D</v>
      </c>
      <c r="G13" s="18">
        <f>IF($B13="","",COUNTIF(F$3:F13,"D"))</f>
        <v>6</v>
      </c>
      <c r="H13" s="13">
        <f>IF($B13="","",COUNTIF(F$3:F13,"U"))</f>
        <v>4</v>
      </c>
      <c r="I13" s="17">
        <f t="shared" si="7"/>
        <v>2</v>
      </c>
      <c r="J13" s="19" t="str">
        <f t="shared" si="8"/>
        <v>D</v>
      </c>
      <c r="K13" s="16">
        <f t="shared" si="25"/>
        <v>-1</v>
      </c>
      <c r="L13" s="15">
        <f t="shared" si="17"/>
        <v>1</v>
      </c>
      <c r="M13" s="8"/>
      <c r="N13" s="14" t="str">
        <f t="shared" si="2"/>
        <v/>
      </c>
      <c r="O13" s="10" t="str">
        <f t="shared" si="3"/>
        <v>E</v>
      </c>
      <c r="P13" s="11" t="str">
        <f t="shared" si="18"/>
        <v>E</v>
      </c>
      <c r="Q13" s="12" t="str">
        <f t="shared" si="10"/>
        <v>D</v>
      </c>
      <c r="R13" s="18">
        <f>IF($B13="","",COUNTIF(Q$3:Q13,"D"))</f>
        <v>6</v>
      </c>
      <c r="S13" s="13">
        <f>IF($B13="","",COUNTIF(Q$3:Q13,"U"))</f>
        <v>4</v>
      </c>
      <c r="T13" s="17">
        <f t="shared" si="11"/>
        <v>2</v>
      </c>
      <c r="U13" s="19" t="str">
        <f t="shared" si="12"/>
        <v>D</v>
      </c>
      <c r="V13" s="16">
        <f t="shared" si="13"/>
        <v>-1</v>
      </c>
      <c r="W13" s="15">
        <f t="shared" si="19"/>
        <v>3</v>
      </c>
      <c r="X13" s="6"/>
      <c r="Y13" s="14" t="str">
        <f t="shared" si="4"/>
        <v>M</v>
      </c>
      <c r="Z13" s="10" t="str">
        <f t="shared" si="5"/>
        <v/>
      </c>
      <c r="AA13" s="11" t="str">
        <f t="shared" si="20"/>
        <v>P</v>
      </c>
      <c r="AB13" s="12" t="str">
        <f t="shared" si="14"/>
        <v>U</v>
      </c>
      <c r="AC13" s="18">
        <f>IF($B13="","",COUNTIF(AB$3:AB13,"D"))</f>
        <v>5</v>
      </c>
      <c r="AD13" s="13">
        <f>IF($B13="","",COUNTIF(AB$3:AB13,"U"))</f>
        <v>5</v>
      </c>
      <c r="AE13" s="17">
        <f t="shared" si="21"/>
        <v>0</v>
      </c>
      <c r="AF13" s="19" t="str">
        <f t="shared" si="22"/>
        <v/>
      </c>
      <c r="AG13" s="16">
        <f t="shared" si="15"/>
        <v>1</v>
      </c>
      <c r="AH13" s="15">
        <f t="shared" si="23"/>
        <v>1</v>
      </c>
      <c r="AJ13" s="20">
        <f t="shared" si="24"/>
        <v>5</v>
      </c>
      <c r="AK13" s="2"/>
    </row>
    <row r="14" spans="1:37" x14ac:dyDescent="0.2">
      <c r="B14" s="5">
        <v>10</v>
      </c>
      <c r="C14" s="14" t="str">
        <f t="shared" si="0"/>
        <v/>
      </c>
      <c r="D14" s="10" t="str">
        <f t="shared" si="1"/>
        <v>N</v>
      </c>
      <c r="E14" s="11" t="str">
        <f t="shared" si="16"/>
        <v>N</v>
      </c>
      <c r="F14" s="12" t="str">
        <f t="shared" si="6"/>
        <v>U</v>
      </c>
      <c r="G14" s="18">
        <f>IF($B14="","",COUNTIF(F$3:F14,"D"))</f>
        <v>6</v>
      </c>
      <c r="H14" s="13">
        <f>IF($B14="","",COUNTIF(F$3:F14,"U"))</f>
        <v>5</v>
      </c>
      <c r="I14" s="17">
        <f t="shared" si="7"/>
        <v>1</v>
      </c>
      <c r="J14" s="19" t="str">
        <f t="shared" si="8"/>
        <v>D</v>
      </c>
      <c r="K14" s="16">
        <f t="shared" si="25"/>
        <v>1</v>
      </c>
      <c r="L14" s="15">
        <f t="shared" si="17"/>
        <v>2</v>
      </c>
      <c r="M14" s="8"/>
      <c r="N14" s="14" t="str">
        <f t="shared" si="2"/>
        <v/>
      </c>
      <c r="O14" s="10" t="str">
        <f t="shared" si="3"/>
        <v>E</v>
      </c>
      <c r="P14" s="11" t="str">
        <f t="shared" si="18"/>
        <v>O</v>
      </c>
      <c r="Q14" s="12" t="str">
        <f t="shared" si="10"/>
        <v>U</v>
      </c>
      <c r="R14" s="18">
        <f>IF($B14="","",COUNTIF(Q$3:Q14,"D"))</f>
        <v>6</v>
      </c>
      <c r="S14" s="13">
        <f>IF($B14="","",COUNTIF(Q$3:Q14,"U"))</f>
        <v>5</v>
      </c>
      <c r="T14" s="17">
        <f t="shared" si="11"/>
        <v>1</v>
      </c>
      <c r="U14" s="19" t="str">
        <f t="shared" si="12"/>
        <v>D</v>
      </c>
      <c r="V14" s="16">
        <f t="shared" si="13"/>
        <v>1</v>
      </c>
      <c r="W14" s="15">
        <f t="shared" si="19"/>
        <v>4</v>
      </c>
      <c r="X14" s="6"/>
      <c r="Y14" s="14" t="str">
        <f t="shared" si="4"/>
        <v>M</v>
      </c>
      <c r="Z14" s="10" t="str">
        <f t="shared" si="5"/>
        <v/>
      </c>
      <c r="AA14" s="11" t="str">
        <f t="shared" si="20"/>
        <v/>
      </c>
      <c r="AB14" s="12" t="str">
        <f t="shared" si="14"/>
        <v>U</v>
      </c>
      <c r="AC14" s="18">
        <f>IF($B14="","",COUNTIF(AB$3:AB14,"D"))</f>
        <v>5</v>
      </c>
      <c r="AD14" s="13">
        <f>IF($B14="","",COUNTIF(AB$3:AB14,"U"))</f>
        <v>6</v>
      </c>
      <c r="AE14" s="17">
        <f t="shared" si="21"/>
        <v>-1</v>
      </c>
      <c r="AF14" s="19" t="str">
        <f t="shared" si="22"/>
        <v>U</v>
      </c>
      <c r="AG14" s="16">
        <f t="shared" si="15"/>
        <v>0</v>
      </c>
      <c r="AH14" s="15">
        <f t="shared" si="23"/>
        <v>1</v>
      </c>
      <c r="AJ14" s="20">
        <f t="shared" si="24"/>
        <v>7</v>
      </c>
      <c r="AK14" s="2"/>
    </row>
    <row r="15" spans="1:37" x14ac:dyDescent="0.2">
      <c r="B15" s="5">
        <v>16</v>
      </c>
      <c r="C15" s="14" t="str">
        <f t="shared" si="0"/>
        <v>R</v>
      </c>
      <c r="D15" s="10" t="str">
        <f t="shared" si="1"/>
        <v/>
      </c>
      <c r="E15" s="11" t="str">
        <f t="shared" si="16"/>
        <v>N</v>
      </c>
      <c r="F15" s="12" t="str">
        <f t="shared" si="6"/>
        <v>D</v>
      </c>
      <c r="G15" s="18">
        <f>IF($B15="","",COUNTIF(F$3:F15,"D"))</f>
        <v>7</v>
      </c>
      <c r="H15" s="13">
        <f>IF($B15="","",COUNTIF(F$3:F15,"U"))</f>
        <v>5</v>
      </c>
      <c r="I15" s="17">
        <f t="shared" si="7"/>
        <v>2</v>
      </c>
      <c r="J15" s="19" t="str">
        <f t="shared" si="8"/>
        <v>D</v>
      </c>
      <c r="K15" s="16">
        <f t="shared" si="25"/>
        <v>-1</v>
      </c>
      <c r="L15" s="15">
        <f t="shared" si="17"/>
        <v>1</v>
      </c>
      <c r="M15" s="8"/>
      <c r="N15" s="14" t="str">
        <f t="shared" si="2"/>
        <v/>
      </c>
      <c r="O15" s="10" t="str">
        <f t="shared" si="3"/>
        <v>E</v>
      </c>
      <c r="P15" s="11" t="str">
        <f t="shared" si="18"/>
        <v>O</v>
      </c>
      <c r="Q15" s="12" t="str">
        <f t="shared" si="10"/>
        <v>U</v>
      </c>
      <c r="R15" s="18">
        <f>IF($B15="","",COUNTIF(Q$3:Q15,"D"))</f>
        <v>6</v>
      </c>
      <c r="S15" s="13">
        <f>IF($B15="","",COUNTIF(Q$3:Q15,"U"))</f>
        <v>6</v>
      </c>
      <c r="T15" s="17">
        <f t="shared" si="11"/>
        <v>0</v>
      </c>
      <c r="U15" s="19" t="str">
        <f t="shared" si="12"/>
        <v/>
      </c>
      <c r="V15" s="16">
        <f t="shared" si="13"/>
        <v>1</v>
      </c>
      <c r="W15" s="15">
        <f t="shared" si="19"/>
        <v>5</v>
      </c>
      <c r="X15" s="6"/>
      <c r="Y15" s="14" t="str">
        <f t="shared" si="4"/>
        <v>M</v>
      </c>
      <c r="Z15" s="10" t="str">
        <f t="shared" si="5"/>
        <v/>
      </c>
      <c r="AA15" s="11" t="str">
        <f t="shared" si="20"/>
        <v>M</v>
      </c>
      <c r="AB15" s="12" t="str">
        <f t="shared" si="14"/>
        <v>U</v>
      </c>
      <c r="AC15" s="18">
        <f>IF($B15="","",COUNTIF(AB$3:AB15,"D"))</f>
        <v>5</v>
      </c>
      <c r="AD15" s="13">
        <f>IF($B15="","",COUNTIF(AB$3:AB15,"U"))</f>
        <v>7</v>
      </c>
      <c r="AE15" s="17">
        <f t="shared" si="21"/>
        <v>-2</v>
      </c>
      <c r="AF15" s="19" t="str">
        <f t="shared" si="22"/>
        <v>U</v>
      </c>
      <c r="AG15" s="16">
        <f t="shared" si="15"/>
        <v>-1</v>
      </c>
      <c r="AH15" s="15">
        <f t="shared" si="23"/>
        <v>0</v>
      </c>
      <c r="AJ15" s="20">
        <f t="shared" si="24"/>
        <v>6</v>
      </c>
      <c r="AK15" s="2"/>
    </row>
    <row r="16" spans="1:37" x14ac:dyDescent="0.2">
      <c r="B16" s="5">
        <v>26</v>
      </c>
      <c r="C16" s="14" t="str">
        <f t="shared" si="0"/>
        <v/>
      </c>
      <c r="D16" s="10" t="str">
        <f t="shared" si="1"/>
        <v>N</v>
      </c>
      <c r="E16" s="11" t="str">
        <f t="shared" si="16"/>
        <v>R</v>
      </c>
      <c r="F16" s="12" t="str">
        <f t="shared" si="6"/>
        <v>D</v>
      </c>
      <c r="G16" s="18">
        <f>IF($B16="","",COUNTIF(F$3:F16,"D"))</f>
        <v>8</v>
      </c>
      <c r="H16" s="13">
        <f>IF($B16="","",COUNTIF(F$3:F16,"U"))</f>
        <v>5</v>
      </c>
      <c r="I16" s="17">
        <f t="shared" si="7"/>
        <v>3</v>
      </c>
      <c r="J16" s="19" t="str">
        <f t="shared" si="8"/>
        <v>D</v>
      </c>
      <c r="K16" s="16">
        <f t="shared" si="25"/>
        <v>-1</v>
      </c>
      <c r="L16" s="15">
        <f t="shared" si="17"/>
        <v>0</v>
      </c>
      <c r="M16" s="8"/>
      <c r="N16" s="14" t="str">
        <f t="shared" si="2"/>
        <v/>
      </c>
      <c r="O16" s="10" t="str">
        <f t="shared" si="3"/>
        <v>E</v>
      </c>
      <c r="P16" s="11" t="str">
        <f t="shared" si="18"/>
        <v/>
      </c>
      <c r="Q16" s="12" t="str">
        <f t="shared" si="10"/>
        <v>U</v>
      </c>
      <c r="R16" s="18">
        <f>IF($B16="","",COUNTIF(Q$3:Q16,"D"))</f>
        <v>6</v>
      </c>
      <c r="S16" s="13">
        <f>IF($B16="","",COUNTIF(Q$3:Q16,"U"))</f>
        <v>7</v>
      </c>
      <c r="T16" s="17">
        <f t="shared" si="11"/>
        <v>-1</v>
      </c>
      <c r="U16" s="19" t="str">
        <f t="shared" si="12"/>
        <v>U</v>
      </c>
      <c r="V16" s="16">
        <f t="shared" si="13"/>
        <v>0</v>
      </c>
      <c r="W16" s="15">
        <f t="shared" si="19"/>
        <v>5</v>
      </c>
      <c r="X16" s="6"/>
      <c r="Y16" s="14" t="str">
        <f t="shared" si="4"/>
        <v/>
      </c>
      <c r="Z16" s="10" t="str">
        <f t="shared" si="5"/>
        <v>P</v>
      </c>
      <c r="AA16" s="11" t="str">
        <f t="shared" si="20"/>
        <v>M</v>
      </c>
      <c r="AB16" s="12" t="str">
        <f t="shared" si="14"/>
        <v>D</v>
      </c>
      <c r="AC16" s="18">
        <f>IF($B16="","",COUNTIF(AB$3:AB16,"D"))</f>
        <v>6</v>
      </c>
      <c r="AD16" s="13">
        <f>IF($B16="","",COUNTIF(AB$3:AB16,"U"))</f>
        <v>7</v>
      </c>
      <c r="AE16" s="17">
        <f t="shared" si="21"/>
        <v>-1</v>
      </c>
      <c r="AF16" s="19" t="str">
        <f t="shared" si="22"/>
        <v>U</v>
      </c>
      <c r="AG16" s="16">
        <f t="shared" si="15"/>
        <v>1</v>
      </c>
      <c r="AH16" s="15">
        <f t="shared" si="23"/>
        <v>1</v>
      </c>
      <c r="AJ16" s="20">
        <f t="shared" si="24"/>
        <v>6</v>
      </c>
      <c r="AK16" s="2"/>
    </row>
    <row r="17" spans="2:37" x14ac:dyDescent="0.2">
      <c r="B17" s="5">
        <v>28</v>
      </c>
      <c r="C17" s="14" t="str">
        <f t="shared" si="0"/>
        <v/>
      </c>
      <c r="D17" s="10" t="str">
        <f t="shared" si="1"/>
        <v>N</v>
      </c>
      <c r="E17" s="11" t="str">
        <f t="shared" si="16"/>
        <v>N</v>
      </c>
      <c r="F17" s="12" t="str">
        <f t="shared" si="6"/>
        <v>U</v>
      </c>
      <c r="G17" s="18">
        <f>IF($B17="","",COUNTIF(F$3:F17,"D"))</f>
        <v>8</v>
      </c>
      <c r="H17" s="13">
        <f>IF($B17="","",COUNTIF(F$3:F17,"U"))</f>
        <v>6</v>
      </c>
      <c r="I17" s="17">
        <f t="shared" si="7"/>
        <v>2</v>
      </c>
      <c r="J17" s="19" t="str">
        <f t="shared" si="8"/>
        <v>D</v>
      </c>
      <c r="K17" s="16">
        <f t="shared" si="25"/>
        <v>1</v>
      </c>
      <c r="L17" s="15">
        <f t="shared" si="17"/>
        <v>1</v>
      </c>
      <c r="M17" s="8"/>
      <c r="N17" s="14" t="str">
        <f t="shared" si="2"/>
        <v/>
      </c>
      <c r="O17" s="10" t="str">
        <f t="shared" si="3"/>
        <v>E</v>
      </c>
      <c r="P17" s="11" t="str">
        <f t="shared" si="18"/>
        <v>E</v>
      </c>
      <c r="Q17" s="12" t="str">
        <f t="shared" si="10"/>
        <v>U</v>
      </c>
      <c r="R17" s="18">
        <f>IF($B17="","",COUNTIF(Q$3:Q17,"D"))</f>
        <v>6</v>
      </c>
      <c r="S17" s="13">
        <f>IF($B17="","",COUNTIF(Q$3:Q17,"U"))</f>
        <v>8</v>
      </c>
      <c r="T17" s="17">
        <f t="shared" si="11"/>
        <v>-2</v>
      </c>
      <c r="U17" s="19" t="str">
        <f t="shared" si="12"/>
        <v>U</v>
      </c>
      <c r="V17" s="16">
        <f t="shared" si="13"/>
        <v>-1</v>
      </c>
      <c r="W17" s="15">
        <f t="shared" si="19"/>
        <v>4</v>
      </c>
      <c r="X17" s="6"/>
      <c r="Y17" s="14" t="str">
        <f t="shared" si="4"/>
        <v/>
      </c>
      <c r="Z17" s="10" t="str">
        <f t="shared" si="5"/>
        <v>P</v>
      </c>
      <c r="AA17" s="11" t="str">
        <f t="shared" si="20"/>
        <v>P</v>
      </c>
      <c r="AB17" s="12" t="str">
        <f t="shared" si="14"/>
        <v>U</v>
      </c>
      <c r="AC17" s="18">
        <f>IF($B17="","",COUNTIF(AB$3:AB17,"D"))</f>
        <v>6</v>
      </c>
      <c r="AD17" s="13">
        <f>IF($B17="","",COUNTIF(AB$3:AB17,"U"))</f>
        <v>8</v>
      </c>
      <c r="AE17" s="17">
        <f t="shared" si="21"/>
        <v>-2</v>
      </c>
      <c r="AF17" s="19" t="str">
        <f t="shared" si="22"/>
        <v>U</v>
      </c>
      <c r="AG17" s="16">
        <f t="shared" si="15"/>
        <v>-1</v>
      </c>
      <c r="AH17" s="15">
        <f t="shared" si="23"/>
        <v>0</v>
      </c>
      <c r="AJ17" s="20">
        <f t="shared" si="24"/>
        <v>5</v>
      </c>
      <c r="AK17" s="2"/>
    </row>
    <row r="18" spans="2:37" x14ac:dyDescent="0.2">
      <c r="B18" s="5">
        <v>8</v>
      </c>
      <c r="C18" s="14" t="str">
        <f t="shared" si="0"/>
        <v/>
      </c>
      <c r="D18" s="10" t="str">
        <f t="shared" si="1"/>
        <v>N</v>
      </c>
      <c r="E18" s="11" t="str">
        <f t="shared" si="16"/>
        <v>N</v>
      </c>
      <c r="F18" s="12" t="str">
        <f t="shared" si="6"/>
        <v>U</v>
      </c>
      <c r="G18" s="18">
        <f>IF($B18="","",COUNTIF(F$3:F18,"D"))</f>
        <v>8</v>
      </c>
      <c r="H18" s="13">
        <f>IF($B18="","",COUNTIF(F$3:F18,"U"))</f>
        <v>7</v>
      </c>
      <c r="I18" s="17">
        <f t="shared" si="7"/>
        <v>1</v>
      </c>
      <c r="J18" s="19" t="str">
        <f t="shared" si="8"/>
        <v>D</v>
      </c>
      <c r="K18" s="16">
        <f t="shared" si="25"/>
        <v>1</v>
      </c>
      <c r="L18" s="15">
        <f t="shared" si="17"/>
        <v>2</v>
      </c>
      <c r="M18" s="8"/>
      <c r="N18" s="14" t="str">
        <f t="shared" si="2"/>
        <v/>
      </c>
      <c r="O18" s="10" t="str">
        <f t="shared" si="3"/>
        <v>E</v>
      </c>
      <c r="P18" s="11" t="str">
        <f t="shared" si="18"/>
        <v>E</v>
      </c>
      <c r="Q18" s="12" t="str">
        <f t="shared" si="10"/>
        <v>U</v>
      </c>
      <c r="R18" s="18">
        <f>IF($B18="","",COUNTIF(Q$3:Q18,"D"))</f>
        <v>6</v>
      </c>
      <c r="S18" s="13">
        <f>IF($B18="","",COUNTIF(Q$3:Q18,"U"))</f>
        <v>9</v>
      </c>
      <c r="T18" s="17">
        <f t="shared" si="11"/>
        <v>-3</v>
      </c>
      <c r="U18" s="19" t="str">
        <f t="shared" si="12"/>
        <v>U</v>
      </c>
      <c r="V18" s="16">
        <f t="shared" si="13"/>
        <v>-1</v>
      </c>
      <c r="W18" s="15">
        <f t="shared" si="19"/>
        <v>3</v>
      </c>
      <c r="X18" s="6"/>
      <c r="Y18" s="14" t="str">
        <f t="shared" si="4"/>
        <v>M</v>
      </c>
      <c r="Z18" s="10" t="str">
        <f t="shared" si="5"/>
        <v/>
      </c>
      <c r="AA18" s="11" t="str">
        <f t="shared" si="20"/>
        <v>P</v>
      </c>
      <c r="AB18" s="12" t="str">
        <f t="shared" si="14"/>
        <v>D</v>
      </c>
      <c r="AC18" s="18">
        <f>IF($B18="","",COUNTIF(AB$3:AB18,"D"))</f>
        <v>7</v>
      </c>
      <c r="AD18" s="13">
        <f>IF($B18="","",COUNTIF(AB$3:AB18,"U"))</f>
        <v>8</v>
      </c>
      <c r="AE18" s="17">
        <f t="shared" si="21"/>
        <v>-1</v>
      </c>
      <c r="AF18" s="19" t="str">
        <f t="shared" si="22"/>
        <v>U</v>
      </c>
      <c r="AG18" s="16">
        <f t="shared" si="15"/>
        <v>1</v>
      </c>
      <c r="AH18" s="15">
        <f t="shared" si="23"/>
        <v>1</v>
      </c>
      <c r="AJ18" s="20">
        <f t="shared" si="24"/>
        <v>6</v>
      </c>
      <c r="AK18" s="2"/>
    </row>
    <row r="19" spans="2:37" x14ac:dyDescent="0.2">
      <c r="B19" s="5">
        <v>2</v>
      </c>
      <c r="C19" s="14" t="str">
        <f t="shared" si="0"/>
        <v/>
      </c>
      <c r="D19" s="10" t="str">
        <f t="shared" si="1"/>
        <v>N</v>
      </c>
      <c r="E19" s="11" t="str">
        <f t="shared" si="16"/>
        <v>N</v>
      </c>
      <c r="F19" s="12" t="str">
        <f t="shared" si="6"/>
        <v>U</v>
      </c>
      <c r="G19" s="18">
        <f>IF($B19="","",COUNTIF(F$3:F19,"D"))</f>
        <v>8</v>
      </c>
      <c r="H19" s="13">
        <f>IF($B19="","",COUNTIF(F$3:F19,"U"))</f>
        <v>8</v>
      </c>
      <c r="I19" s="17">
        <f t="shared" si="7"/>
        <v>0</v>
      </c>
      <c r="J19" s="19" t="str">
        <f t="shared" si="8"/>
        <v/>
      </c>
      <c r="K19" s="16">
        <f t="shared" si="25"/>
        <v>1</v>
      </c>
      <c r="L19" s="15">
        <f t="shared" si="17"/>
        <v>3</v>
      </c>
      <c r="M19" s="8"/>
      <c r="N19" s="14" t="str">
        <f t="shared" si="2"/>
        <v/>
      </c>
      <c r="O19" s="10" t="str">
        <f t="shared" si="3"/>
        <v>E</v>
      </c>
      <c r="P19" s="11" t="str">
        <f t="shared" si="18"/>
        <v>E</v>
      </c>
      <c r="Q19" s="12" t="str">
        <f t="shared" si="10"/>
        <v>U</v>
      </c>
      <c r="R19" s="18">
        <f>IF($B19="","",COUNTIF(Q$3:Q19,"D"))</f>
        <v>6</v>
      </c>
      <c r="S19" s="13">
        <f>IF($B19="","",COUNTIF(Q$3:Q19,"U"))</f>
        <v>10</v>
      </c>
      <c r="T19" s="17">
        <f t="shared" si="11"/>
        <v>-4</v>
      </c>
      <c r="U19" s="19" t="str">
        <f t="shared" si="12"/>
        <v>U</v>
      </c>
      <c r="V19" s="16">
        <f t="shared" si="13"/>
        <v>-1</v>
      </c>
      <c r="W19" s="15">
        <f t="shared" si="19"/>
        <v>2</v>
      </c>
      <c r="X19" s="6"/>
      <c r="Y19" s="14" t="str">
        <f t="shared" si="4"/>
        <v>M</v>
      </c>
      <c r="Z19" s="10" t="str">
        <f t="shared" si="5"/>
        <v/>
      </c>
      <c r="AA19" s="11" t="str">
        <f t="shared" si="20"/>
        <v>M</v>
      </c>
      <c r="AB19" s="12" t="str">
        <f t="shared" si="14"/>
        <v>U</v>
      </c>
      <c r="AC19" s="18">
        <f>IF($B19="","",COUNTIF(AB$3:AB19,"D"))</f>
        <v>7</v>
      </c>
      <c r="AD19" s="13">
        <f>IF($B19="","",COUNTIF(AB$3:AB19,"U"))</f>
        <v>9</v>
      </c>
      <c r="AE19" s="17">
        <f t="shared" si="21"/>
        <v>-2</v>
      </c>
      <c r="AF19" s="19" t="str">
        <f t="shared" si="22"/>
        <v>U</v>
      </c>
      <c r="AG19" s="16">
        <f t="shared" si="15"/>
        <v>-1</v>
      </c>
      <c r="AH19" s="15">
        <f t="shared" si="23"/>
        <v>0</v>
      </c>
      <c r="AJ19" s="20">
        <f t="shared" si="24"/>
        <v>5</v>
      </c>
      <c r="AK19" s="2"/>
    </row>
    <row r="20" spans="2:37" x14ac:dyDescent="0.2">
      <c r="B20" s="5">
        <v>8</v>
      </c>
      <c r="C20" s="14" t="str">
        <f t="shared" si="0"/>
        <v/>
      </c>
      <c r="D20" s="10" t="str">
        <f t="shared" si="1"/>
        <v>N</v>
      </c>
      <c r="E20" s="11" t="str">
        <f t="shared" si="16"/>
        <v/>
      </c>
      <c r="F20" s="12" t="str">
        <f t="shared" si="6"/>
        <v>U</v>
      </c>
      <c r="G20" s="18">
        <f>IF($B20="","",COUNTIF(F$3:F20,"D"))</f>
        <v>8</v>
      </c>
      <c r="H20" s="13">
        <f>IF($B20="","",COUNTIF(F$3:F20,"U"))</f>
        <v>9</v>
      </c>
      <c r="I20" s="17">
        <f t="shared" si="7"/>
        <v>-1</v>
      </c>
      <c r="J20" s="19" t="str">
        <f t="shared" si="8"/>
        <v>U</v>
      </c>
      <c r="K20" s="16">
        <f t="shared" si="25"/>
        <v>0</v>
      </c>
      <c r="L20" s="15">
        <f t="shared" si="17"/>
        <v>3</v>
      </c>
      <c r="M20" s="8"/>
      <c r="N20" s="14" t="str">
        <f t="shared" si="2"/>
        <v/>
      </c>
      <c r="O20" s="10" t="str">
        <f t="shared" si="3"/>
        <v>E</v>
      </c>
      <c r="P20" s="11" t="str">
        <f t="shared" si="18"/>
        <v>E</v>
      </c>
      <c r="Q20" s="12" t="str">
        <f t="shared" si="10"/>
        <v>U</v>
      </c>
      <c r="R20" s="18">
        <f>IF($B20="","",COUNTIF(Q$3:Q20,"D"))</f>
        <v>6</v>
      </c>
      <c r="S20" s="13">
        <f>IF($B20="","",COUNTIF(Q$3:Q20,"U"))</f>
        <v>11</v>
      </c>
      <c r="T20" s="17">
        <f t="shared" si="11"/>
        <v>-5</v>
      </c>
      <c r="U20" s="19" t="str">
        <f t="shared" si="12"/>
        <v>U</v>
      </c>
      <c r="V20" s="16">
        <f t="shared" si="13"/>
        <v>-1</v>
      </c>
      <c r="W20" s="15">
        <f t="shared" si="19"/>
        <v>1</v>
      </c>
      <c r="X20" s="6"/>
      <c r="Y20" s="14" t="str">
        <f t="shared" si="4"/>
        <v>M</v>
      </c>
      <c r="Z20" s="10" t="str">
        <f t="shared" si="5"/>
        <v/>
      </c>
      <c r="AA20" s="11" t="str">
        <f t="shared" si="20"/>
        <v>M</v>
      </c>
      <c r="AB20" s="12" t="str">
        <f t="shared" si="14"/>
        <v>U</v>
      </c>
      <c r="AC20" s="18">
        <f>IF($B20="","",COUNTIF(AB$3:AB20,"D"))</f>
        <v>7</v>
      </c>
      <c r="AD20" s="13">
        <f>IF($B20="","",COUNTIF(AB$3:AB20,"U"))</f>
        <v>10</v>
      </c>
      <c r="AE20" s="17">
        <f t="shared" si="21"/>
        <v>-3</v>
      </c>
      <c r="AF20" s="19" t="str">
        <f t="shared" si="22"/>
        <v>U</v>
      </c>
      <c r="AG20" s="16">
        <f t="shared" si="15"/>
        <v>-1</v>
      </c>
      <c r="AH20" s="15">
        <f t="shared" si="23"/>
        <v>-1</v>
      </c>
      <c r="AJ20" s="20">
        <f t="shared" si="24"/>
        <v>3</v>
      </c>
      <c r="AK20" s="2"/>
    </row>
    <row r="21" spans="2:37" x14ac:dyDescent="0.2">
      <c r="B21" s="5">
        <v>17</v>
      </c>
      <c r="C21" s="14" t="str">
        <f t="shared" si="0"/>
        <v/>
      </c>
      <c r="D21" s="10" t="str">
        <f t="shared" si="1"/>
        <v>N</v>
      </c>
      <c r="E21" s="11" t="str">
        <f t="shared" si="16"/>
        <v>R</v>
      </c>
      <c r="F21" s="12" t="str">
        <f t="shared" si="6"/>
        <v>U</v>
      </c>
      <c r="G21" s="18">
        <f>IF($B21="","",COUNTIF(F$3:F21,"D"))</f>
        <v>8</v>
      </c>
      <c r="H21" s="13">
        <f>IF($B21="","",COUNTIF(F$3:F21,"U"))</f>
        <v>10</v>
      </c>
      <c r="I21" s="17">
        <f t="shared" si="7"/>
        <v>-2</v>
      </c>
      <c r="J21" s="19" t="str">
        <f t="shared" si="8"/>
        <v>U</v>
      </c>
      <c r="K21" s="16">
        <f t="shared" si="25"/>
        <v>-1</v>
      </c>
      <c r="L21" s="15">
        <f t="shared" si="17"/>
        <v>2</v>
      </c>
      <c r="M21" s="8"/>
      <c r="N21" s="14" t="str">
        <f t="shared" si="2"/>
        <v>O</v>
      </c>
      <c r="O21" s="10" t="str">
        <f t="shared" si="3"/>
        <v/>
      </c>
      <c r="P21" s="11" t="str">
        <f t="shared" si="18"/>
        <v>E</v>
      </c>
      <c r="Q21" s="12" t="str">
        <f t="shared" si="10"/>
        <v>D</v>
      </c>
      <c r="R21" s="18">
        <f>IF($B21="","",COUNTIF(Q$3:Q21,"D"))</f>
        <v>7</v>
      </c>
      <c r="S21" s="13">
        <f>IF($B21="","",COUNTIF(Q$3:Q21,"U"))</f>
        <v>11</v>
      </c>
      <c r="T21" s="17">
        <f t="shared" si="11"/>
        <v>-4</v>
      </c>
      <c r="U21" s="19" t="str">
        <f t="shared" si="12"/>
        <v>U</v>
      </c>
      <c r="V21" s="16">
        <f t="shared" si="13"/>
        <v>1</v>
      </c>
      <c r="W21" s="15">
        <f t="shared" si="19"/>
        <v>2</v>
      </c>
      <c r="X21" s="6"/>
      <c r="Y21" s="14" t="str">
        <f t="shared" si="4"/>
        <v>M</v>
      </c>
      <c r="Z21" s="10" t="str">
        <f t="shared" si="5"/>
        <v/>
      </c>
      <c r="AA21" s="11" t="str">
        <f t="shared" si="20"/>
        <v>M</v>
      </c>
      <c r="AB21" s="12" t="str">
        <f t="shared" si="14"/>
        <v>U</v>
      </c>
      <c r="AC21" s="18">
        <f>IF($B21="","",COUNTIF(AB$3:AB21,"D"))</f>
        <v>7</v>
      </c>
      <c r="AD21" s="13">
        <f>IF($B21="","",COUNTIF(AB$3:AB21,"U"))</f>
        <v>11</v>
      </c>
      <c r="AE21" s="17">
        <f t="shared" si="21"/>
        <v>-4</v>
      </c>
      <c r="AF21" s="19" t="str">
        <f t="shared" si="22"/>
        <v>U</v>
      </c>
      <c r="AG21" s="16">
        <f t="shared" si="15"/>
        <v>-1</v>
      </c>
      <c r="AH21" s="15">
        <f t="shared" si="23"/>
        <v>-2</v>
      </c>
      <c r="AJ21" s="20">
        <f t="shared" si="24"/>
        <v>2</v>
      </c>
      <c r="AK21" s="2"/>
    </row>
    <row r="22" spans="2:37" x14ac:dyDescent="0.2">
      <c r="B22" s="5">
        <v>28</v>
      </c>
      <c r="C22" s="14" t="str">
        <f t="shared" si="0"/>
        <v/>
      </c>
      <c r="D22" s="10" t="str">
        <f t="shared" si="1"/>
        <v>N</v>
      </c>
      <c r="E22" s="11" t="str">
        <f t="shared" si="16"/>
        <v>R</v>
      </c>
      <c r="F22" s="12" t="str">
        <f t="shared" si="6"/>
        <v>U</v>
      </c>
      <c r="G22" s="18">
        <f>IF($B22="","",COUNTIF(F$3:F22,"D"))</f>
        <v>8</v>
      </c>
      <c r="H22" s="13">
        <f>IF($B22="","",COUNTIF(F$3:F22,"U"))</f>
        <v>11</v>
      </c>
      <c r="I22" s="17">
        <f t="shared" si="7"/>
        <v>-3</v>
      </c>
      <c r="J22" s="19" t="str">
        <f t="shared" si="8"/>
        <v>U</v>
      </c>
      <c r="K22" s="16">
        <f t="shared" si="25"/>
        <v>-1</v>
      </c>
      <c r="L22" s="15">
        <f t="shared" si="17"/>
        <v>1</v>
      </c>
      <c r="M22" s="8"/>
      <c r="N22" s="14" t="str">
        <f t="shared" si="2"/>
        <v/>
      </c>
      <c r="O22" s="10" t="str">
        <f t="shared" si="3"/>
        <v>E</v>
      </c>
      <c r="P22" s="11" t="str">
        <f t="shared" si="18"/>
        <v>O</v>
      </c>
      <c r="Q22" s="12" t="str">
        <f t="shared" si="10"/>
        <v>D</v>
      </c>
      <c r="R22" s="18">
        <f>IF($B22="","",COUNTIF(Q$3:Q22,"D"))</f>
        <v>8</v>
      </c>
      <c r="S22" s="13">
        <f>IF($B22="","",COUNTIF(Q$3:Q22,"U"))</f>
        <v>11</v>
      </c>
      <c r="T22" s="17">
        <f t="shared" si="11"/>
        <v>-3</v>
      </c>
      <c r="U22" s="19" t="str">
        <f t="shared" si="12"/>
        <v>U</v>
      </c>
      <c r="V22" s="16">
        <f t="shared" si="13"/>
        <v>1</v>
      </c>
      <c r="W22" s="15">
        <f t="shared" si="19"/>
        <v>3</v>
      </c>
      <c r="X22" s="6"/>
      <c r="Y22" s="14" t="str">
        <f t="shared" si="4"/>
        <v/>
      </c>
      <c r="Z22" s="10" t="str">
        <f t="shared" si="5"/>
        <v>P</v>
      </c>
      <c r="AA22" s="11" t="str">
        <f t="shared" si="20"/>
        <v>M</v>
      </c>
      <c r="AB22" s="12" t="str">
        <f t="shared" si="14"/>
        <v>D</v>
      </c>
      <c r="AC22" s="18">
        <f>IF($B22="","",COUNTIF(AB$3:AB22,"D"))</f>
        <v>8</v>
      </c>
      <c r="AD22" s="13">
        <f>IF($B22="","",COUNTIF(AB$3:AB22,"U"))</f>
        <v>11</v>
      </c>
      <c r="AE22" s="17">
        <f t="shared" si="21"/>
        <v>-3</v>
      </c>
      <c r="AF22" s="19" t="str">
        <f t="shared" si="22"/>
        <v>U</v>
      </c>
      <c r="AG22" s="16">
        <f t="shared" si="15"/>
        <v>1</v>
      </c>
      <c r="AH22" s="15">
        <f t="shared" si="23"/>
        <v>-1</v>
      </c>
      <c r="AJ22" s="20">
        <f t="shared" si="24"/>
        <v>3</v>
      </c>
      <c r="AK22" s="2"/>
    </row>
    <row r="23" spans="2:37" x14ac:dyDescent="0.2">
      <c r="B23" s="5">
        <v>21</v>
      </c>
      <c r="C23" s="14" t="str">
        <f t="shared" si="0"/>
        <v>R</v>
      </c>
      <c r="D23" s="10" t="str">
        <f t="shared" si="1"/>
        <v/>
      </c>
      <c r="E23" s="11" t="str">
        <f t="shared" si="16"/>
        <v>R</v>
      </c>
      <c r="F23" s="12" t="str">
        <f t="shared" si="6"/>
        <v>D</v>
      </c>
      <c r="G23" s="18">
        <f>IF($B23="","",COUNTIF(F$3:F23,"D"))</f>
        <v>9</v>
      </c>
      <c r="H23" s="13">
        <f>IF($B23="","",COUNTIF(F$3:F23,"U"))</f>
        <v>11</v>
      </c>
      <c r="I23" s="17">
        <f t="shared" si="7"/>
        <v>-2</v>
      </c>
      <c r="J23" s="19" t="str">
        <f t="shared" si="8"/>
        <v>U</v>
      </c>
      <c r="K23" s="16">
        <f t="shared" si="25"/>
        <v>1</v>
      </c>
      <c r="L23" s="15">
        <f t="shared" si="17"/>
        <v>2</v>
      </c>
      <c r="M23" s="8"/>
      <c r="N23" s="14" t="str">
        <f t="shared" si="2"/>
        <v>O</v>
      </c>
      <c r="O23" s="10" t="str">
        <f t="shared" si="3"/>
        <v/>
      </c>
      <c r="P23" s="11" t="str">
        <f t="shared" si="18"/>
        <v>E</v>
      </c>
      <c r="Q23" s="12" t="str">
        <f t="shared" si="10"/>
        <v>D</v>
      </c>
      <c r="R23" s="18">
        <f>IF($B23="","",COUNTIF(Q$3:Q23,"D"))</f>
        <v>9</v>
      </c>
      <c r="S23" s="13">
        <f>IF($B23="","",COUNTIF(Q$3:Q23,"U"))</f>
        <v>11</v>
      </c>
      <c r="T23" s="17">
        <f t="shared" si="11"/>
        <v>-2</v>
      </c>
      <c r="U23" s="19" t="str">
        <f t="shared" si="12"/>
        <v>U</v>
      </c>
      <c r="V23" s="16">
        <f t="shared" si="13"/>
        <v>1</v>
      </c>
      <c r="W23" s="15">
        <f t="shared" si="19"/>
        <v>4</v>
      </c>
      <c r="X23" s="6"/>
      <c r="Y23" s="14" t="str">
        <f t="shared" si="4"/>
        <v/>
      </c>
      <c r="Z23" s="10" t="str">
        <f t="shared" si="5"/>
        <v>P</v>
      </c>
      <c r="AA23" s="11" t="str">
        <f t="shared" si="20"/>
        <v>P</v>
      </c>
      <c r="AB23" s="12" t="str">
        <f t="shared" si="14"/>
        <v>U</v>
      </c>
      <c r="AC23" s="18">
        <f>IF($B23="","",COUNTIF(AB$3:AB23,"D"))</f>
        <v>8</v>
      </c>
      <c r="AD23" s="13">
        <f>IF($B23="","",COUNTIF(AB$3:AB23,"U"))</f>
        <v>12</v>
      </c>
      <c r="AE23" s="17">
        <f t="shared" si="21"/>
        <v>-4</v>
      </c>
      <c r="AF23" s="19" t="str">
        <f t="shared" si="22"/>
        <v>U</v>
      </c>
      <c r="AG23" s="16">
        <f t="shared" si="15"/>
        <v>-1</v>
      </c>
      <c r="AH23" s="15">
        <f t="shared" si="23"/>
        <v>-2</v>
      </c>
      <c r="AJ23" s="20">
        <f t="shared" si="24"/>
        <v>4</v>
      </c>
      <c r="AK23" s="2"/>
    </row>
    <row r="24" spans="2:37" x14ac:dyDescent="0.2">
      <c r="B24" s="5">
        <v>33</v>
      </c>
      <c r="C24" s="14" t="str">
        <f t="shared" si="0"/>
        <v/>
      </c>
      <c r="D24" s="10" t="str">
        <f t="shared" si="1"/>
        <v>N</v>
      </c>
      <c r="E24" s="11" t="str">
        <f t="shared" si="16"/>
        <v>N</v>
      </c>
      <c r="F24" s="12" t="str">
        <f t="shared" si="6"/>
        <v>D</v>
      </c>
      <c r="G24" s="18">
        <f>IF($B24="","",COUNTIF(F$3:F24,"D"))</f>
        <v>10</v>
      </c>
      <c r="H24" s="13">
        <f>IF($B24="","",COUNTIF(F$3:F24,"U"))</f>
        <v>11</v>
      </c>
      <c r="I24" s="17">
        <f t="shared" si="7"/>
        <v>-1</v>
      </c>
      <c r="J24" s="19" t="str">
        <f t="shared" si="8"/>
        <v>U</v>
      </c>
      <c r="K24" s="16">
        <f t="shared" si="25"/>
        <v>1</v>
      </c>
      <c r="L24" s="15">
        <f t="shared" si="17"/>
        <v>3</v>
      </c>
      <c r="M24" s="8"/>
      <c r="N24" s="14" t="str">
        <f t="shared" si="2"/>
        <v>O</v>
      </c>
      <c r="O24" s="10" t="str">
        <f t="shared" si="3"/>
        <v/>
      </c>
      <c r="P24" s="11" t="str">
        <f t="shared" si="18"/>
        <v>O</v>
      </c>
      <c r="Q24" s="12" t="str">
        <f t="shared" si="10"/>
        <v>U</v>
      </c>
      <c r="R24" s="18">
        <f>IF($B24="","",COUNTIF(Q$3:Q24,"D"))</f>
        <v>9</v>
      </c>
      <c r="S24" s="13">
        <f>IF($B24="","",COUNTIF(Q$3:Q24,"U"))</f>
        <v>12</v>
      </c>
      <c r="T24" s="17">
        <f t="shared" si="11"/>
        <v>-3</v>
      </c>
      <c r="U24" s="19" t="str">
        <f t="shared" si="12"/>
        <v>U</v>
      </c>
      <c r="V24" s="16">
        <f t="shared" si="13"/>
        <v>-1</v>
      </c>
      <c r="W24" s="15">
        <f t="shared" si="19"/>
        <v>3</v>
      </c>
      <c r="X24" s="6"/>
      <c r="Y24" s="14" t="str">
        <f t="shared" si="4"/>
        <v/>
      </c>
      <c r="Z24" s="10" t="str">
        <f t="shared" si="5"/>
        <v>P</v>
      </c>
      <c r="AA24" s="11" t="str">
        <f t="shared" si="20"/>
        <v>P</v>
      </c>
      <c r="AB24" s="12" t="str">
        <f t="shared" si="14"/>
        <v>U</v>
      </c>
      <c r="AC24" s="18">
        <f>IF($B24="","",COUNTIF(AB$3:AB24,"D"))</f>
        <v>8</v>
      </c>
      <c r="AD24" s="13">
        <f>IF($B24="","",COUNTIF(AB$3:AB24,"U"))</f>
        <v>13</v>
      </c>
      <c r="AE24" s="17">
        <f t="shared" si="21"/>
        <v>-5</v>
      </c>
      <c r="AF24" s="19" t="str">
        <f t="shared" si="22"/>
        <v>U</v>
      </c>
      <c r="AG24" s="16">
        <f t="shared" si="15"/>
        <v>-1</v>
      </c>
      <c r="AH24" s="15">
        <f t="shared" si="23"/>
        <v>-3</v>
      </c>
      <c r="AJ24" s="20">
        <f t="shared" si="24"/>
        <v>3</v>
      </c>
      <c r="AK24" s="2"/>
    </row>
    <row r="25" spans="2:37" x14ac:dyDescent="0.2">
      <c r="B25" s="5">
        <v>12</v>
      </c>
      <c r="C25" s="14" t="str">
        <f t="shared" si="0"/>
        <v>R</v>
      </c>
      <c r="D25" s="10" t="str">
        <f t="shared" si="1"/>
        <v/>
      </c>
      <c r="E25" s="11" t="str">
        <f t="shared" si="16"/>
        <v>R</v>
      </c>
      <c r="F25" s="12" t="str">
        <f t="shared" si="6"/>
        <v>D</v>
      </c>
      <c r="G25" s="18">
        <f>IF($B25="","",COUNTIF(F$3:F25,"D"))</f>
        <v>11</v>
      </c>
      <c r="H25" s="13">
        <f>IF($B25="","",COUNTIF(F$3:F25,"U"))</f>
        <v>11</v>
      </c>
      <c r="I25" s="17">
        <f t="shared" si="7"/>
        <v>0</v>
      </c>
      <c r="J25" s="19" t="str">
        <f t="shared" si="8"/>
        <v/>
      </c>
      <c r="K25" s="16">
        <f t="shared" si="25"/>
        <v>1</v>
      </c>
      <c r="L25" s="15">
        <f t="shared" si="17"/>
        <v>4</v>
      </c>
      <c r="M25" s="8"/>
      <c r="N25" s="14" t="str">
        <f t="shared" si="2"/>
        <v/>
      </c>
      <c r="O25" s="10" t="str">
        <f t="shared" si="3"/>
        <v>E</v>
      </c>
      <c r="P25" s="11" t="str">
        <f t="shared" si="18"/>
        <v>O</v>
      </c>
      <c r="Q25" s="12" t="str">
        <f t="shared" si="10"/>
        <v>D</v>
      </c>
      <c r="R25" s="18">
        <f>IF($B25="","",COUNTIF(Q$3:Q25,"D"))</f>
        <v>10</v>
      </c>
      <c r="S25" s="13">
        <f>IF($B25="","",COUNTIF(Q$3:Q25,"U"))</f>
        <v>12</v>
      </c>
      <c r="T25" s="17">
        <f t="shared" si="11"/>
        <v>-2</v>
      </c>
      <c r="U25" s="19" t="str">
        <f t="shared" si="12"/>
        <v>U</v>
      </c>
      <c r="V25" s="16">
        <f t="shared" si="13"/>
        <v>1</v>
      </c>
      <c r="W25" s="15">
        <f t="shared" si="19"/>
        <v>4</v>
      </c>
      <c r="X25" s="6"/>
      <c r="Y25" s="14" t="str">
        <f t="shared" si="4"/>
        <v>M</v>
      </c>
      <c r="Z25" s="10" t="str">
        <f t="shared" si="5"/>
        <v/>
      </c>
      <c r="AA25" s="11" t="str">
        <f t="shared" si="20"/>
        <v>P</v>
      </c>
      <c r="AB25" s="12" t="str">
        <f t="shared" si="14"/>
        <v>D</v>
      </c>
      <c r="AC25" s="18">
        <f>IF($B25="","",COUNTIF(AB$3:AB25,"D"))</f>
        <v>9</v>
      </c>
      <c r="AD25" s="13">
        <f>IF($B25="","",COUNTIF(AB$3:AB25,"U"))</f>
        <v>13</v>
      </c>
      <c r="AE25" s="17">
        <f t="shared" si="21"/>
        <v>-4</v>
      </c>
      <c r="AF25" s="19" t="str">
        <f t="shared" si="22"/>
        <v>U</v>
      </c>
      <c r="AG25" s="16">
        <f t="shared" si="15"/>
        <v>1</v>
      </c>
      <c r="AH25" s="15">
        <f t="shared" si="23"/>
        <v>-2</v>
      </c>
      <c r="AJ25" s="20">
        <f t="shared" si="24"/>
        <v>6</v>
      </c>
      <c r="AK25" s="2"/>
    </row>
    <row r="26" spans="2:37" x14ac:dyDescent="0.2">
      <c r="B26" s="5">
        <v>17</v>
      </c>
      <c r="C26" s="14" t="str">
        <f t="shared" si="0"/>
        <v/>
      </c>
      <c r="D26" s="10" t="str">
        <f t="shared" si="1"/>
        <v>N</v>
      </c>
      <c r="E26" s="11" t="str">
        <f t="shared" si="16"/>
        <v/>
      </c>
      <c r="F26" s="12" t="str">
        <f t="shared" si="6"/>
        <v>D</v>
      </c>
      <c r="G26" s="18">
        <f>IF($B26="","",COUNTIF(F$3:F26,"D"))</f>
        <v>12</v>
      </c>
      <c r="H26" s="13">
        <f>IF($B26="","",COUNTIF(F$3:F26,"U"))</f>
        <v>11</v>
      </c>
      <c r="I26" s="17">
        <f t="shared" si="7"/>
        <v>1</v>
      </c>
      <c r="J26" s="19" t="str">
        <f t="shared" si="8"/>
        <v>D</v>
      </c>
      <c r="K26" s="16">
        <f t="shared" si="25"/>
        <v>0</v>
      </c>
      <c r="L26" s="15">
        <f t="shared" si="17"/>
        <v>4</v>
      </c>
      <c r="M26" s="8"/>
      <c r="N26" s="14" t="str">
        <f t="shared" si="2"/>
        <v>O</v>
      </c>
      <c r="O26" s="10" t="str">
        <f t="shared" si="3"/>
        <v/>
      </c>
      <c r="P26" s="11" t="str">
        <f t="shared" si="18"/>
        <v>E</v>
      </c>
      <c r="Q26" s="12" t="str">
        <f t="shared" si="10"/>
        <v>D</v>
      </c>
      <c r="R26" s="18">
        <f>IF($B26="","",COUNTIF(Q$3:Q26,"D"))</f>
        <v>11</v>
      </c>
      <c r="S26" s="13">
        <f>IF($B26="","",COUNTIF(Q$3:Q26,"U"))</f>
        <v>12</v>
      </c>
      <c r="T26" s="17">
        <f t="shared" si="11"/>
        <v>-1</v>
      </c>
      <c r="U26" s="19" t="str">
        <f t="shared" si="12"/>
        <v>U</v>
      </c>
      <c r="V26" s="16">
        <f t="shared" si="13"/>
        <v>1</v>
      </c>
      <c r="W26" s="15">
        <f t="shared" si="19"/>
        <v>5</v>
      </c>
      <c r="X26" s="6"/>
      <c r="Y26" s="14" t="str">
        <f t="shared" si="4"/>
        <v>M</v>
      </c>
      <c r="Z26" s="10" t="str">
        <f t="shared" si="5"/>
        <v/>
      </c>
      <c r="AA26" s="11" t="str">
        <f t="shared" si="20"/>
        <v>M</v>
      </c>
      <c r="AB26" s="12" t="str">
        <f t="shared" si="14"/>
        <v>U</v>
      </c>
      <c r="AC26" s="18">
        <f>IF($B26="","",COUNTIF(AB$3:AB26,"D"))</f>
        <v>9</v>
      </c>
      <c r="AD26" s="13">
        <f>IF($B26="","",COUNTIF(AB$3:AB26,"U"))</f>
        <v>14</v>
      </c>
      <c r="AE26" s="17">
        <f t="shared" si="21"/>
        <v>-5</v>
      </c>
      <c r="AF26" s="19" t="str">
        <f t="shared" si="22"/>
        <v>U</v>
      </c>
      <c r="AG26" s="16">
        <f t="shared" si="15"/>
        <v>-1</v>
      </c>
      <c r="AH26" s="15">
        <f t="shared" si="23"/>
        <v>-3</v>
      </c>
      <c r="AJ26" s="20">
        <f t="shared" si="24"/>
        <v>6</v>
      </c>
      <c r="AK26" s="2"/>
    </row>
    <row r="27" spans="2:37" x14ac:dyDescent="0.2">
      <c r="B27" s="5">
        <v>30</v>
      </c>
      <c r="C27" s="14" t="str">
        <f t="shared" si="0"/>
        <v>R</v>
      </c>
      <c r="D27" s="10" t="str">
        <f t="shared" si="1"/>
        <v/>
      </c>
      <c r="E27" s="11" t="str">
        <f t="shared" si="16"/>
        <v>N</v>
      </c>
      <c r="F27" s="12" t="str">
        <f t="shared" si="6"/>
        <v>D</v>
      </c>
      <c r="G27" s="18">
        <f>IF($B27="","",COUNTIF(F$3:F27,"D"))</f>
        <v>13</v>
      </c>
      <c r="H27" s="13">
        <f>IF($B27="","",COUNTIF(F$3:F27,"U"))</f>
        <v>11</v>
      </c>
      <c r="I27" s="17">
        <f t="shared" si="7"/>
        <v>2</v>
      </c>
      <c r="J27" s="19" t="str">
        <f t="shared" si="8"/>
        <v>D</v>
      </c>
      <c r="K27" s="16">
        <f t="shared" si="25"/>
        <v>-1</v>
      </c>
      <c r="L27" s="15">
        <f t="shared" si="17"/>
        <v>3</v>
      </c>
      <c r="M27" s="8"/>
      <c r="N27" s="14" t="str">
        <f t="shared" si="2"/>
        <v/>
      </c>
      <c r="O27" s="10" t="str">
        <f t="shared" si="3"/>
        <v>E</v>
      </c>
      <c r="P27" s="11" t="str">
        <f t="shared" si="18"/>
        <v>O</v>
      </c>
      <c r="Q27" s="12" t="str">
        <f t="shared" si="10"/>
        <v>D</v>
      </c>
      <c r="R27" s="18">
        <f>IF($B27="","",COUNTIF(Q$3:Q27,"D"))</f>
        <v>12</v>
      </c>
      <c r="S27" s="13">
        <f>IF($B27="","",COUNTIF(Q$3:Q27,"U"))</f>
        <v>12</v>
      </c>
      <c r="T27" s="17">
        <f t="shared" si="11"/>
        <v>0</v>
      </c>
      <c r="U27" s="19" t="str">
        <f t="shared" si="12"/>
        <v/>
      </c>
      <c r="V27" s="16">
        <f t="shared" si="13"/>
        <v>1</v>
      </c>
      <c r="W27" s="15">
        <f t="shared" si="19"/>
        <v>6</v>
      </c>
      <c r="X27" s="6"/>
      <c r="Y27" s="14" t="str">
        <f t="shared" si="4"/>
        <v/>
      </c>
      <c r="Z27" s="10" t="str">
        <f t="shared" si="5"/>
        <v>P</v>
      </c>
      <c r="AA27" s="11" t="str">
        <f t="shared" si="20"/>
        <v>M</v>
      </c>
      <c r="AB27" s="12" t="str">
        <f t="shared" si="14"/>
        <v>D</v>
      </c>
      <c r="AC27" s="18">
        <f>IF($B27="","",COUNTIF(AB$3:AB27,"D"))</f>
        <v>10</v>
      </c>
      <c r="AD27" s="13">
        <f>IF($B27="","",COUNTIF(AB$3:AB27,"U"))</f>
        <v>14</v>
      </c>
      <c r="AE27" s="17">
        <f t="shared" si="21"/>
        <v>-4</v>
      </c>
      <c r="AF27" s="19" t="str">
        <f t="shared" si="22"/>
        <v>U</v>
      </c>
      <c r="AG27" s="16">
        <f t="shared" si="15"/>
        <v>1</v>
      </c>
      <c r="AH27" s="15">
        <f t="shared" si="23"/>
        <v>-2</v>
      </c>
      <c r="AJ27" s="20">
        <f t="shared" si="24"/>
        <v>7</v>
      </c>
      <c r="AK27" s="2"/>
    </row>
    <row r="28" spans="2:37" x14ac:dyDescent="0.2">
      <c r="B28" s="5">
        <v>17</v>
      </c>
      <c r="C28" s="14" t="str">
        <f t="shared" si="0"/>
        <v/>
      </c>
      <c r="D28" s="10" t="str">
        <f t="shared" si="1"/>
        <v>N</v>
      </c>
      <c r="E28" s="11" t="str">
        <f t="shared" si="16"/>
        <v>R</v>
      </c>
      <c r="F28" s="12" t="str">
        <f t="shared" si="6"/>
        <v>D</v>
      </c>
      <c r="G28" s="18">
        <f>IF($B28="","",COUNTIF(F$3:F28,"D"))</f>
        <v>14</v>
      </c>
      <c r="H28" s="13">
        <f>IF($B28="","",COUNTIF(F$3:F28,"U"))</f>
        <v>11</v>
      </c>
      <c r="I28" s="17">
        <f t="shared" si="7"/>
        <v>3</v>
      </c>
      <c r="J28" s="19" t="str">
        <f t="shared" si="8"/>
        <v>D</v>
      </c>
      <c r="K28" s="16">
        <f t="shared" si="25"/>
        <v>-1</v>
      </c>
      <c r="L28" s="15">
        <f t="shared" si="17"/>
        <v>2</v>
      </c>
      <c r="M28" s="8"/>
      <c r="N28" s="14" t="str">
        <f t="shared" si="2"/>
        <v>O</v>
      </c>
      <c r="O28" s="10" t="str">
        <f t="shared" si="3"/>
        <v/>
      </c>
      <c r="P28" s="11" t="str">
        <f t="shared" si="18"/>
        <v/>
      </c>
      <c r="Q28" s="12" t="str">
        <f t="shared" si="10"/>
        <v>D</v>
      </c>
      <c r="R28" s="18">
        <f>IF($B28="","",COUNTIF(Q$3:Q28,"D"))</f>
        <v>13</v>
      </c>
      <c r="S28" s="13">
        <f>IF($B28="","",COUNTIF(Q$3:Q28,"U"))</f>
        <v>12</v>
      </c>
      <c r="T28" s="17">
        <f t="shared" si="11"/>
        <v>1</v>
      </c>
      <c r="U28" s="19" t="str">
        <f t="shared" si="12"/>
        <v>D</v>
      </c>
      <c r="V28" s="16">
        <f t="shared" si="13"/>
        <v>0</v>
      </c>
      <c r="W28" s="15">
        <f t="shared" si="19"/>
        <v>6</v>
      </c>
      <c r="X28" s="6"/>
      <c r="Y28" s="14" t="str">
        <f t="shared" si="4"/>
        <v>M</v>
      </c>
      <c r="Z28" s="10" t="str">
        <f t="shared" si="5"/>
        <v/>
      </c>
      <c r="AA28" s="11" t="str">
        <f t="shared" si="20"/>
        <v>P</v>
      </c>
      <c r="AB28" s="12" t="str">
        <f t="shared" si="14"/>
        <v>D</v>
      </c>
      <c r="AC28" s="18">
        <f>IF($B28="","",COUNTIF(AB$3:AB28,"D"))</f>
        <v>11</v>
      </c>
      <c r="AD28" s="13">
        <f>IF($B28="","",COUNTIF(AB$3:AB28,"U"))</f>
        <v>14</v>
      </c>
      <c r="AE28" s="17">
        <f t="shared" si="21"/>
        <v>-3</v>
      </c>
      <c r="AF28" s="19" t="str">
        <f t="shared" si="22"/>
        <v>U</v>
      </c>
      <c r="AG28" s="16">
        <f t="shared" si="15"/>
        <v>1</v>
      </c>
      <c r="AH28" s="15">
        <f t="shared" si="23"/>
        <v>-1</v>
      </c>
      <c r="AJ28" s="20">
        <f t="shared" si="24"/>
        <v>7</v>
      </c>
      <c r="AK28" s="2"/>
    </row>
    <row r="29" spans="2:37" x14ac:dyDescent="0.2">
      <c r="B29" s="5">
        <v>13</v>
      </c>
      <c r="C29" s="14" t="str">
        <f t="shared" si="0"/>
        <v/>
      </c>
      <c r="D29" s="10" t="str">
        <f t="shared" si="1"/>
        <v>N</v>
      </c>
      <c r="E29" s="11" t="str">
        <f t="shared" si="16"/>
        <v>N</v>
      </c>
      <c r="F29" s="12" t="str">
        <f t="shared" si="6"/>
        <v>U</v>
      </c>
      <c r="G29" s="18">
        <f>IF($B29="","",COUNTIF(F$3:F29,"D"))</f>
        <v>14</v>
      </c>
      <c r="H29" s="13">
        <f>IF($B29="","",COUNTIF(F$3:F29,"U"))</f>
        <v>12</v>
      </c>
      <c r="I29" s="17">
        <f t="shared" si="7"/>
        <v>2</v>
      </c>
      <c r="J29" s="19" t="str">
        <f t="shared" si="8"/>
        <v>D</v>
      </c>
      <c r="K29" s="16">
        <f t="shared" si="25"/>
        <v>1</v>
      </c>
      <c r="L29" s="15">
        <f t="shared" si="17"/>
        <v>3</v>
      </c>
      <c r="M29" s="8"/>
      <c r="N29" s="14" t="str">
        <f t="shared" si="2"/>
        <v>O</v>
      </c>
      <c r="O29" s="10" t="str">
        <f t="shared" si="3"/>
        <v/>
      </c>
      <c r="P29" s="11" t="str">
        <f t="shared" si="18"/>
        <v>E</v>
      </c>
      <c r="Q29" s="12" t="str">
        <f t="shared" si="10"/>
        <v>U</v>
      </c>
      <c r="R29" s="18">
        <f>IF($B29="","",COUNTIF(Q$3:Q29,"D"))</f>
        <v>13</v>
      </c>
      <c r="S29" s="13">
        <f>IF($B29="","",COUNTIF(Q$3:Q29,"U"))</f>
        <v>13</v>
      </c>
      <c r="T29" s="17">
        <f t="shared" si="11"/>
        <v>0</v>
      </c>
      <c r="U29" s="19" t="str">
        <f t="shared" si="12"/>
        <v/>
      </c>
      <c r="V29" s="16">
        <f t="shared" si="13"/>
        <v>1</v>
      </c>
      <c r="W29" s="15">
        <f t="shared" si="19"/>
        <v>7</v>
      </c>
      <c r="X29" s="6"/>
      <c r="Y29" s="14" t="str">
        <f t="shared" si="4"/>
        <v>M</v>
      </c>
      <c r="Z29" s="10" t="str">
        <f t="shared" si="5"/>
        <v/>
      </c>
      <c r="AA29" s="11" t="str">
        <f t="shared" si="20"/>
        <v>M</v>
      </c>
      <c r="AB29" s="12" t="str">
        <f t="shared" si="14"/>
        <v>U</v>
      </c>
      <c r="AC29" s="18">
        <f>IF($B29="","",COUNTIF(AB$3:AB29,"D"))</f>
        <v>11</v>
      </c>
      <c r="AD29" s="13">
        <f>IF($B29="","",COUNTIF(AB$3:AB29,"U"))</f>
        <v>15</v>
      </c>
      <c r="AE29" s="17">
        <f t="shared" si="21"/>
        <v>-4</v>
      </c>
      <c r="AF29" s="19" t="str">
        <f t="shared" si="22"/>
        <v>U</v>
      </c>
      <c r="AG29" s="16">
        <f t="shared" si="15"/>
        <v>-1</v>
      </c>
      <c r="AH29" s="15">
        <f t="shared" si="23"/>
        <v>-2</v>
      </c>
      <c r="AJ29" s="20">
        <f t="shared" si="24"/>
        <v>8</v>
      </c>
      <c r="AK29" s="2"/>
    </row>
    <row r="30" spans="2:37" x14ac:dyDescent="0.2">
      <c r="B30" s="5">
        <v>20</v>
      </c>
      <c r="C30" s="14" t="str">
        <f t="shared" si="0"/>
        <v/>
      </c>
      <c r="D30" s="10" t="str">
        <f t="shared" si="1"/>
        <v>N</v>
      </c>
      <c r="E30" s="11" t="str">
        <f t="shared" si="16"/>
        <v>N</v>
      </c>
      <c r="F30" s="12" t="str">
        <f t="shared" si="6"/>
        <v>U</v>
      </c>
      <c r="G30" s="18">
        <f>IF($B30="","",COUNTIF(F$3:F30,"D"))</f>
        <v>14</v>
      </c>
      <c r="H30" s="13">
        <f>IF($B30="","",COUNTIF(F$3:F30,"U"))</f>
        <v>13</v>
      </c>
      <c r="I30" s="17">
        <f t="shared" si="7"/>
        <v>1</v>
      </c>
      <c r="J30" s="19" t="str">
        <f t="shared" si="8"/>
        <v>D</v>
      </c>
      <c r="K30" s="16">
        <f t="shared" si="25"/>
        <v>1</v>
      </c>
      <c r="L30" s="15">
        <f t="shared" si="17"/>
        <v>4</v>
      </c>
      <c r="M30" s="8"/>
      <c r="N30" s="14" t="str">
        <f t="shared" si="2"/>
        <v/>
      </c>
      <c r="O30" s="10" t="str">
        <f t="shared" si="3"/>
        <v>E</v>
      </c>
      <c r="P30" s="11" t="str">
        <f t="shared" si="18"/>
        <v/>
      </c>
      <c r="Q30" s="12" t="str">
        <f t="shared" si="10"/>
        <v>D</v>
      </c>
      <c r="R30" s="18">
        <f>IF($B30="","",COUNTIF(Q$3:Q30,"D"))</f>
        <v>14</v>
      </c>
      <c r="S30" s="13">
        <f>IF($B30="","",COUNTIF(Q$3:Q30,"U"))</f>
        <v>13</v>
      </c>
      <c r="T30" s="17">
        <f t="shared" si="11"/>
        <v>1</v>
      </c>
      <c r="U30" s="19" t="str">
        <f t="shared" si="12"/>
        <v>D</v>
      </c>
      <c r="V30" s="16">
        <f t="shared" si="13"/>
        <v>0</v>
      </c>
      <c r="W30" s="15">
        <f t="shared" si="19"/>
        <v>7</v>
      </c>
      <c r="X30" s="6"/>
      <c r="Y30" s="14" t="str">
        <f t="shared" si="4"/>
        <v/>
      </c>
      <c r="Z30" s="10" t="str">
        <f t="shared" si="5"/>
        <v>P</v>
      </c>
      <c r="AA30" s="11" t="str">
        <f t="shared" si="20"/>
        <v>M</v>
      </c>
      <c r="AB30" s="12" t="str">
        <f t="shared" si="14"/>
        <v>D</v>
      </c>
      <c r="AC30" s="18">
        <f>IF($B30="","",COUNTIF(AB$3:AB30,"D"))</f>
        <v>12</v>
      </c>
      <c r="AD30" s="13">
        <f>IF($B30="","",COUNTIF(AB$3:AB30,"U"))</f>
        <v>15</v>
      </c>
      <c r="AE30" s="17">
        <f t="shared" si="21"/>
        <v>-3</v>
      </c>
      <c r="AF30" s="19" t="str">
        <f t="shared" si="22"/>
        <v>U</v>
      </c>
      <c r="AG30" s="16">
        <f t="shared" si="15"/>
        <v>1</v>
      </c>
      <c r="AH30" s="15">
        <f t="shared" si="23"/>
        <v>-1</v>
      </c>
      <c r="AJ30" s="20">
        <f t="shared" si="24"/>
        <v>10</v>
      </c>
      <c r="AK30" s="2"/>
    </row>
    <row r="31" spans="2:37" x14ac:dyDescent="0.2">
      <c r="B31" s="5">
        <v>2</v>
      </c>
      <c r="C31" s="14" t="str">
        <f t="shared" si="0"/>
        <v/>
      </c>
      <c r="D31" s="10" t="str">
        <f t="shared" si="1"/>
        <v>N</v>
      </c>
      <c r="E31" s="11" t="str">
        <f t="shared" si="16"/>
        <v>N</v>
      </c>
      <c r="F31" s="12" t="str">
        <f t="shared" si="6"/>
        <v>U</v>
      </c>
      <c r="G31" s="18">
        <f>IF($B31="","",COUNTIF(F$3:F31,"D"))</f>
        <v>14</v>
      </c>
      <c r="H31" s="13">
        <f>IF($B31="","",COUNTIF(F$3:F31,"U"))</f>
        <v>14</v>
      </c>
      <c r="I31" s="17">
        <f t="shared" si="7"/>
        <v>0</v>
      </c>
      <c r="J31" s="19" t="str">
        <f t="shared" si="8"/>
        <v/>
      </c>
      <c r="K31" s="16">
        <f t="shared" si="25"/>
        <v>1</v>
      </c>
      <c r="L31" s="15">
        <f t="shared" si="17"/>
        <v>5</v>
      </c>
      <c r="M31" s="8"/>
      <c r="N31" s="14" t="str">
        <f t="shared" si="2"/>
        <v/>
      </c>
      <c r="O31" s="10" t="str">
        <f t="shared" si="3"/>
        <v>E</v>
      </c>
      <c r="P31" s="11" t="str">
        <f t="shared" si="18"/>
        <v>O</v>
      </c>
      <c r="Q31" s="12" t="str">
        <f t="shared" si="10"/>
        <v>U</v>
      </c>
      <c r="R31" s="18">
        <f>IF($B31="","",COUNTIF(Q$3:Q31,"D"))</f>
        <v>14</v>
      </c>
      <c r="S31" s="13">
        <f>IF($B31="","",COUNTIF(Q$3:Q31,"U"))</f>
        <v>14</v>
      </c>
      <c r="T31" s="17">
        <f t="shared" si="11"/>
        <v>0</v>
      </c>
      <c r="U31" s="19" t="str">
        <f t="shared" si="12"/>
        <v/>
      </c>
      <c r="V31" s="16">
        <f t="shared" si="13"/>
        <v>1</v>
      </c>
      <c r="W31" s="15">
        <f t="shared" si="19"/>
        <v>8</v>
      </c>
      <c r="X31" s="6"/>
      <c r="Y31" s="14" t="str">
        <f t="shared" si="4"/>
        <v>M</v>
      </c>
      <c r="Z31" s="10" t="str">
        <f t="shared" si="5"/>
        <v/>
      </c>
      <c r="AA31" s="11" t="str">
        <f t="shared" si="20"/>
        <v>P</v>
      </c>
      <c r="AB31" s="12" t="str">
        <f t="shared" si="14"/>
        <v>D</v>
      </c>
      <c r="AC31" s="18">
        <f>IF($B31="","",COUNTIF(AB$3:AB31,"D"))</f>
        <v>13</v>
      </c>
      <c r="AD31" s="13">
        <f>IF($B31="","",COUNTIF(AB$3:AB31,"U"))</f>
        <v>15</v>
      </c>
      <c r="AE31" s="17">
        <f t="shared" si="21"/>
        <v>-2</v>
      </c>
      <c r="AF31" s="19" t="str">
        <f t="shared" si="22"/>
        <v>U</v>
      </c>
      <c r="AG31" s="16">
        <f t="shared" si="15"/>
        <v>1</v>
      </c>
      <c r="AH31" s="15">
        <f t="shared" si="23"/>
        <v>0</v>
      </c>
      <c r="AJ31" s="20">
        <f t="shared" si="24"/>
        <v>13</v>
      </c>
      <c r="AK31" s="2"/>
    </row>
    <row r="32" spans="2:37" x14ac:dyDescent="0.2">
      <c r="B32" s="5">
        <v>28</v>
      </c>
      <c r="C32" s="14" t="str">
        <f t="shared" si="0"/>
        <v/>
      </c>
      <c r="D32" s="10" t="str">
        <f t="shared" si="1"/>
        <v>N</v>
      </c>
      <c r="E32" s="11" t="str">
        <f t="shared" si="16"/>
        <v/>
      </c>
      <c r="F32" s="12" t="str">
        <f t="shared" si="6"/>
        <v>U</v>
      </c>
      <c r="G32" s="18">
        <f>IF($B32="","",COUNTIF(F$3:F32,"D"))</f>
        <v>14</v>
      </c>
      <c r="H32" s="13">
        <f>IF($B32="","",COUNTIF(F$3:F32,"U"))</f>
        <v>15</v>
      </c>
      <c r="I32" s="17">
        <f t="shared" si="7"/>
        <v>-1</v>
      </c>
      <c r="J32" s="19" t="str">
        <f t="shared" si="8"/>
        <v>U</v>
      </c>
      <c r="K32" s="16">
        <f t="shared" si="25"/>
        <v>0</v>
      </c>
      <c r="L32" s="15">
        <f t="shared" si="17"/>
        <v>5</v>
      </c>
      <c r="M32" s="8"/>
      <c r="N32" s="14" t="str">
        <f t="shared" si="2"/>
        <v/>
      </c>
      <c r="O32" s="10" t="str">
        <f t="shared" si="3"/>
        <v>E</v>
      </c>
      <c r="P32" s="11" t="str">
        <f t="shared" si="18"/>
        <v/>
      </c>
      <c r="Q32" s="12" t="str">
        <f t="shared" si="10"/>
        <v>U</v>
      </c>
      <c r="R32" s="18">
        <f>IF($B32="","",COUNTIF(Q$3:Q32,"D"))</f>
        <v>14</v>
      </c>
      <c r="S32" s="13">
        <f>IF($B32="","",COUNTIF(Q$3:Q32,"U"))</f>
        <v>15</v>
      </c>
      <c r="T32" s="17">
        <f t="shared" si="11"/>
        <v>-1</v>
      </c>
      <c r="U32" s="19" t="str">
        <f t="shared" si="12"/>
        <v>U</v>
      </c>
      <c r="V32" s="16">
        <f t="shared" si="13"/>
        <v>0</v>
      </c>
      <c r="W32" s="15">
        <f t="shared" si="19"/>
        <v>8</v>
      </c>
      <c r="X32" s="6"/>
      <c r="Y32" s="14" t="str">
        <f t="shared" si="4"/>
        <v/>
      </c>
      <c r="Z32" s="10" t="str">
        <f t="shared" si="5"/>
        <v>P</v>
      </c>
      <c r="AA32" s="11" t="str">
        <f t="shared" si="20"/>
        <v>M</v>
      </c>
      <c r="AB32" s="12" t="str">
        <f t="shared" si="14"/>
        <v>D</v>
      </c>
      <c r="AC32" s="18">
        <f>IF($B32="","",COUNTIF(AB$3:AB32,"D"))</f>
        <v>14</v>
      </c>
      <c r="AD32" s="13">
        <f>IF($B32="","",COUNTIF(AB$3:AB32,"U"))</f>
        <v>15</v>
      </c>
      <c r="AE32" s="17">
        <f t="shared" si="21"/>
        <v>-1</v>
      </c>
      <c r="AF32" s="19" t="str">
        <f t="shared" si="22"/>
        <v>U</v>
      </c>
      <c r="AG32" s="16">
        <f t="shared" si="15"/>
        <v>1</v>
      </c>
      <c r="AH32" s="15">
        <f t="shared" si="23"/>
        <v>1</v>
      </c>
      <c r="AJ32" s="20">
        <f t="shared" si="24"/>
        <v>14</v>
      </c>
      <c r="AK32" s="2"/>
    </row>
    <row r="33" spans="1:37" x14ac:dyDescent="0.2">
      <c r="B33" s="5">
        <v>4</v>
      </c>
      <c r="C33" s="14" t="str">
        <f t="shared" si="0"/>
        <v/>
      </c>
      <c r="D33" s="10" t="str">
        <f t="shared" si="1"/>
        <v>N</v>
      </c>
      <c r="E33" s="11" t="str">
        <f t="shared" si="16"/>
        <v>R</v>
      </c>
      <c r="F33" s="12" t="str">
        <f t="shared" si="6"/>
        <v>U</v>
      </c>
      <c r="G33" s="18">
        <f>IF($B33="","",COUNTIF(F$3:F33,"D"))</f>
        <v>14</v>
      </c>
      <c r="H33" s="13">
        <f>IF($B33="","",COUNTIF(F$3:F33,"U"))</f>
        <v>16</v>
      </c>
      <c r="I33" s="17">
        <f t="shared" si="7"/>
        <v>-2</v>
      </c>
      <c r="J33" s="19" t="str">
        <f t="shared" si="8"/>
        <v>U</v>
      </c>
      <c r="K33" s="16">
        <f t="shared" si="25"/>
        <v>-1</v>
      </c>
      <c r="L33" s="15">
        <f t="shared" si="17"/>
        <v>4</v>
      </c>
      <c r="M33" s="8"/>
      <c r="N33" s="14" t="str">
        <f t="shared" si="2"/>
        <v/>
      </c>
      <c r="O33" s="10" t="str">
        <f t="shared" si="3"/>
        <v>E</v>
      </c>
      <c r="P33" s="11" t="str">
        <f t="shared" si="18"/>
        <v>E</v>
      </c>
      <c r="Q33" s="12" t="str">
        <f t="shared" si="10"/>
        <v>U</v>
      </c>
      <c r="R33" s="18">
        <f>IF($B33="","",COUNTIF(Q$3:Q33,"D"))</f>
        <v>14</v>
      </c>
      <c r="S33" s="13">
        <f>IF($B33="","",COUNTIF(Q$3:Q33,"U"))</f>
        <v>16</v>
      </c>
      <c r="T33" s="17">
        <f t="shared" si="11"/>
        <v>-2</v>
      </c>
      <c r="U33" s="19" t="str">
        <f t="shared" si="12"/>
        <v>U</v>
      </c>
      <c r="V33" s="16">
        <f t="shared" si="13"/>
        <v>-1</v>
      </c>
      <c r="W33" s="15">
        <f t="shared" si="19"/>
        <v>7</v>
      </c>
      <c r="X33" s="6"/>
      <c r="Y33" s="14" t="str">
        <f t="shared" si="4"/>
        <v>M</v>
      </c>
      <c r="Z33" s="10" t="str">
        <f t="shared" si="5"/>
        <v/>
      </c>
      <c r="AA33" s="11" t="str">
        <f t="shared" si="20"/>
        <v>P</v>
      </c>
      <c r="AB33" s="12" t="str">
        <f t="shared" si="14"/>
        <v>D</v>
      </c>
      <c r="AC33" s="18">
        <f>IF($B33="","",COUNTIF(AB$3:AB33,"D"))</f>
        <v>15</v>
      </c>
      <c r="AD33" s="13">
        <f>IF($B33="","",COUNTIF(AB$3:AB33,"U"))</f>
        <v>15</v>
      </c>
      <c r="AE33" s="17">
        <f t="shared" si="21"/>
        <v>0</v>
      </c>
      <c r="AF33" s="19" t="str">
        <f t="shared" si="22"/>
        <v/>
      </c>
      <c r="AG33" s="16">
        <f t="shared" si="15"/>
        <v>1</v>
      </c>
      <c r="AH33" s="15">
        <f t="shared" si="23"/>
        <v>2</v>
      </c>
      <c r="AJ33" s="20">
        <f t="shared" si="24"/>
        <v>13</v>
      </c>
      <c r="AK33" s="2"/>
    </row>
    <row r="34" spans="1:37" x14ac:dyDescent="0.2">
      <c r="B34" s="5">
        <v>36</v>
      </c>
      <c r="C34" s="14" t="str">
        <f t="shared" si="0"/>
        <v>R</v>
      </c>
      <c r="D34" s="10" t="str">
        <f t="shared" si="1"/>
        <v/>
      </c>
      <c r="E34" s="11" t="str">
        <f t="shared" si="16"/>
        <v>R</v>
      </c>
      <c r="F34" s="12" t="str">
        <f t="shared" si="6"/>
        <v>D</v>
      </c>
      <c r="G34" s="18">
        <f>IF($B34="","",COUNTIF(F$3:F34,"D"))</f>
        <v>15</v>
      </c>
      <c r="H34" s="13">
        <f>IF($B34="","",COUNTIF(F$3:F34,"U"))</f>
        <v>16</v>
      </c>
      <c r="I34" s="17">
        <f t="shared" si="7"/>
        <v>-1</v>
      </c>
      <c r="J34" s="19" t="str">
        <f t="shared" si="8"/>
        <v>U</v>
      </c>
      <c r="K34" s="16">
        <f t="shared" si="25"/>
        <v>1</v>
      </c>
      <c r="L34" s="15">
        <f t="shared" si="17"/>
        <v>5</v>
      </c>
      <c r="M34" s="8"/>
      <c r="N34" s="14" t="str">
        <f t="shared" si="2"/>
        <v/>
      </c>
      <c r="O34" s="10" t="str">
        <f t="shared" si="3"/>
        <v>E</v>
      </c>
      <c r="P34" s="11" t="str">
        <f t="shared" si="18"/>
        <v>E</v>
      </c>
      <c r="Q34" s="12" t="str">
        <f t="shared" si="10"/>
        <v>U</v>
      </c>
      <c r="R34" s="18">
        <f>IF($B34="","",COUNTIF(Q$3:Q34,"D"))</f>
        <v>14</v>
      </c>
      <c r="S34" s="13">
        <f>IF($B34="","",COUNTIF(Q$3:Q34,"U"))</f>
        <v>17</v>
      </c>
      <c r="T34" s="17">
        <f t="shared" si="11"/>
        <v>-3</v>
      </c>
      <c r="U34" s="19" t="str">
        <f t="shared" si="12"/>
        <v>U</v>
      </c>
      <c r="V34" s="16">
        <f t="shared" si="13"/>
        <v>-1</v>
      </c>
      <c r="W34" s="15">
        <f t="shared" si="19"/>
        <v>6</v>
      </c>
      <c r="X34" s="6"/>
      <c r="Y34" s="14" t="str">
        <f t="shared" si="4"/>
        <v/>
      </c>
      <c r="Z34" s="10" t="str">
        <f t="shared" si="5"/>
        <v>P</v>
      </c>
      <c r="AA34" s="11" t="str">
        <f t="shared" si="20"/>
        <v/>
      </c>
      <c r="AB34" s="12" t="str">
        <f t="shared" si="14"/>
        <v>D</v>
      </c>
      <c r="AC34" s="18">
        <f>IF($B34="","",COUNTIF(AB$3:AB34,"D"))</f>
        <v>16</v>
      </c>
      <c r="AD34" s="13">
        <f>IF($B34="","",COUNTIF(AB$3:AB34,"U"))</f>
        <v>15</v>
      </c>
      <c r="AE34" s="17">
        <f t="shared" si="21"/>
        <v>1</v>
      </c>
      <c r="AF34" s="19" t="str">
        <f t="shared" si="22"/>
        <v>D</v>
      </c>
      <c r="AG34" s="16">
        <f t="shared" si="15"/>
        <v>0</v>
      </c>
      <c r="AH34" s="15">
        <f t="shared" si="23"/>
        <v>2</v>
      </c>
      <c r="AJ34" s="20">
        <f t="shared" si="24"/>
        <v>13</v>
      </c>
      <c r="AK34" s="2"/>
    </row>
    <row r="35" spans="1:37" x14ac:dyDescent="0.2">
      <c r="B35" s="5">
        <v>2</v>
      </c>
      <c r="C35" s="14" t="str">
        <f t="shared" si="0"/>
        <v/>
      </c>
      <c r="D35" s="10" t="str">
        <f t="shared" si="1"/>
        <v>N</v>
      </c>
      <c r="E35" s="11" t="str">
        <f t="shared" si="16"/>
        <v>N</v>
      </c>
      <c r="F35" s="12" t="str">
        <f t="shared" si="6"/>
        <v>D</v>
      </c>
      <c r="G35" s="18">
        <f>IF($B35="","",COUNTIF(F$3:F35,"D"))</f>
        <v>16</v>
      </c>
      <c r="H35" s="13">
        <f>IF($B35="","",COUNTIF(F$3:F35,"U"))</f>
        <v>16</v>
      </c>
      <c r="I35" s="17">
        <f t="shared" si="7"/>
        <v>0</v>
      </c>
      <c r="J35" s="19" t="str">
        <f t="shared" si="8"/>
        <v/>
      </c>
      <c r="K35" s="16">
        <f t="shared" si="25"/>
        <v>1</v>
      </c>
      <c r="L35" s="15">
        <f t="shared" si="17"/>
        <v>6</v>
      </c>
      <c r="M35" s="8"/>
      <c r="N35" s="14" t="str">
        <f t="shared" si="2"/>
        <v/>
      </c>
      <c r="O35" s="10" t="str">
        <f t="shared" si="3"/>
        <v>E</v>
      </c>
      <c r="P35" s="11" t="str">
        <f t="shared" si="18"/>
        <v>E</v>
      </c>
      <c r="Q35" s="12" t="str">
        <f t="shared" si="10"/>
        <v>U</v>
      </c>
      <c r="R35" s="18">
        <f>IF($B35="","",COUNTIF(Q$3:Q35,"D"))</f>
        <v>14</v>
      </c>
      <c r="S35" s="13">
        <f>IF($B35="","",COUNTIF(Q$3:Q35,"U"))</f>
        <v>18</v>
      </c>
      <c r="T35" s="17">
        <f t="shared" si="11"/>
        <v>-4</v>
      </c>
      <c r="U35" s="19" t="str">
        <f t="shared" si="12"/>
        <v>U</v>
      </c>
      <c r="V35" s="16">
        <f t="shared" si="13"/>
        <v>-1</v>
      </c>
      <c r="W35" s="15">
        <f t="shared" si="19"/>
        <v>5</v>
      </c>
      <c r="X35" s="6"/>
      <c r="Y35" s="14" t="str">
        <f t="shared" si="4"/>
        <v>M</v>
      </c>
      <c r="Z35" s="10" t="str">
        <f t="shared" si="5"/>
        <v/>
      </c>
      <c r="AA35" s="11" t="str">
        <f t="shared" si="20"/>
        <v>M</v>
      </c>
      <c r="AB35" s="12" t="str">
        <f t="shared" si="14"/>
        <v>D</v>
      </c>
      <c r="AC35" s="18">
        <f>IF($B35="","",COUNTIF(AB$3:AB35,"D"))</f>
        <v>17</v>
      </c>
      <c r="AD35" s="13">
        <f>IF($B35="","",COUNTIF(AB$3:AB35,"U"))</f>
        <v>15</v>
      </c>
      <c r="AE35" s="17">
        <f t="shared" si="21"/>
        <v>2</v>
      </c>
      <c r="AF35" s="19" t="str">
        <f t="shared" si="22"/>
        <v>D</v>
      </c>
      <c r="AG35" s="16">
        <f t="shared" si="15"/>
        <v>-1</v>
      </c>
      <c r="AH35" s="15">
        <f t="shared" si="23"/>
        <v>1</v>
      </c>
      <c r="AJ35" s="20">
        <f t="shared" si="24"/>
        <v>12</v>
      </c>
      <c r="AK35" s="2"/>
    </row>
    <row r="36" spans="1:37" x14ac:dyDescent="0.2">
      <c r="B36" s="5">
        <v>5</v>
      </c>
      <c r="C36" s="14" t="str">
        <f t="shared" si="0"/>
        <v>R</v>
      </c>
      <c r="D36" s="10" t="str">
        <f t="shared" si="1"/>
        <v/>
      </c>
      <c r="E36" s="11" t="str">
        <f t="shared" si="16"/>
        <v/>
      </c>
      <c r="F36" s="12" t="str">
        <f t="shared" si="6"/>
        <v>D</v>
      </c>
      <c r="G36" s="18">
        <f>IF($B36="","",COUNTIF(F$3:F36,"D"))</f>
        <v>17</v>
      </c>
      <c r="H36" s="13">
        <f>IF($B36="","",COUNTIF(F$3:F36,"U"))</f>
        <v>16</v>
      </c>
      <c r="I36" s="17">
        <f t="shared" si="7"/>
        <v>1</v>
      </c>
      <c r="J36" s="19" t="str">
        <f t="shared" si="8"/>
        <v>D</v>
      </c>
      <c r="K36" s="16">
        <f t="shared" si="25"/>
        <v>0</v>
      </c>
      <c r="L36" s="15">
        <f t="shared" si="17"/>
        <v>6</v>
      </c>
      <c r="M36" s="8"/>
      <c r="N36" s="14" t="str">
        <f t="shared" si="2"/>
        <v>O</v>
      </c>
      <c r="O36" s="10" t="str">
        <f t="shared" si="3"/>
        <v/>
      </c>
      <c r="P36" s="11" t="str">
        <f t="shared" si="18"/>
        <v>E</v>
      </c>
      <c r="Q36" s="12" t="str">
        <f t="shared" si="10"/>
        <v>D</v>
      </c>
      <c r="R36" s="18">
        <f>IF($B36="","",COUNTIF(Q$3:Q36,"D"))</f>
        <v>15</v>
      </c>
      <c r="S36" s="13">
        <f>IF($B36="","",COUNTIF(Q$3:Q36,"U"))</f>
        <v>18</v>
      </c>
      <c r="T36" s="17">
        <f t="shared" si="11"/>
        <v>-3</v>
      </c>
      <c r="U36" s="19" t="str">
        <f t="shared" si="12"/>
        <v>U</v>
      </c>
      <c r="V36" s="16">
        <f t="shared" si="13"/>
        <v>1</v>
      </c>
      <c r="W36" s="15">
        <f t="shared" si="19"/>
        <v>6</v>
      </c>
      <c r="X36" s="6"/>
      <c r="Y36" s="14" t="str">
        <f t="shared" si="4"/>
        <v>M</v>
      </c>
      <c r="Z36" s="10" t="str">
        <f t="shared" si="5"/>
        <v/>
      </c>
      <c r="AA36" s="11" t="str">
        <f t="shared" si="20"/>
        <v>P</v>
      </c>
      <c r="AB36" s="12" t="str">
        <f t="shared" si="14"/>
        <v>U</v>
      </c>
      <c r="AC36" s="18">
        <f>IF($B36="","",COUNTIF(AB$3:AB36,"D"))</f>
        <v>17</v>
      </c>
      <c r="AD36" s="13">
        <f>IF($B36="","",COUNTIF(AB$3:AB36,"U"))</f>
        <v>16</v>
      </c>
      <c r="AE36" s="17">
        <f t="shared" si="21"/>
        <v>1</v>
      </c>
      <c r="AF36" s="19" t="str">
        <f t="shared" si="22"/>
        <v>D</v>
      </c>
      <c r="AG36" s="16">
        <f t="shared" si="15"/>
        <v>1</v>
      </c>
      <c r="AH36" s="15">
        <f t="shared" si="23"/>
        <v>2</v>
      </c>
      <c r="AJ36" s="20">
        <f t="shared" si="24"/>
        <v>14</v>
      </c>
      <c r="AK36" s="2"/>
    </row>
    <row r="37" spans="1:37" x14ac:dyDescent="0.2">
      <c r="B37" s="5">
        <v>17</v>
      </c>
      <c r="C37" s="14" t="str">
        <f t="shared" si="0"/>
        <v/>
      </c>
      <c r="D37" s="10" t="str">
        <f t="shared" si="1"/>
        <v>N</v>
      </c>
      <c r="E37" s="11" t="str">
        <f t="shared" si="16"/>
        <v>R</v>
      </c>
      <c r="F37" s="12" t="str">
        <f t="shared" si="6"/>
        <v>D</v>
      </c>
      <c r="G37" s="18">
        <f>IF($B37="","",COUNTIF(F$3:F37,"D"))</f>
        <v>18</v>
      </c>
      <c r="H37" s="13">
        <f>IF($B37="","",COUNTIF(F$3:F37,"U"))</f>
        <v>16</v>
      </c>
      <c r="I37" s="17">
        <f t="shared" si="7"/>
        <v>2</v>
      </c>
      <c r="J37" s="19" t="str">
        <f t="shared" si="8"/>
        <v>D</v>
      </c>
      <c r="K37" s="16">
        <f t="shared" si="25"/>
        <v>-1</v>
      </c>
      <c r="L37" s="15">
        <f t="shared" si="17"/>
        <v>5</v>
      </c>
      <c r="M37" s="8"/>
      <c r="N37" s="14" t="str">
        <f t="shared" si="2"/>
        <v>O</v>
      </c>
      <c r="O37" s="10" t="str">
        <f t="shared" si="3"/>
        <v/>
      </c>
      <c r="P37" s="11" t="str">
        <f t="shared" si="18"/>
        <v>O</v>
      </c>
      <c r="Q37" s="12" t="str">
        <f t="shared" si="10"/>
        <v>U</v>
      </c>
      <c r="R37" s="18">
        <f>IF($B37="","",COUNTIF(Q$3:Q37,"D"))</f>
        <v>15</v>
      </c>
      <c r="S37" s="13">
        <f>IF($B37="","",COUNTIF(Q$3:Q37,"U"))</f>
        <v>19</v>
      </c>
      <c r="T37" s="17">
        <f t="shared" si="11"/>
        <v>-4</v>
      </c>
      <c r="U37" s="19" t="str">
        <f t="shared" si="12"/>
        <v>U</v>
      </c>
      <c r="V37" s="16">
        <f t="shared" si="13"/>
        <v>-1</v>
      </c>
      <c r="W37" s="15">
        <f t="shared" si="19"/>
        <v>5</v>
      </c>
      <c r="X37" s="6"/>
      <c r="Y37" s="14" t="str">
        <f t="shared" si="4"/>
        <v>M</v>
      </c>
      <c r="Z37" s="10" t="str">
        <f t="shared" si="5"/>
        <v/>
      </c>
      <c r="AA37" s="11" t="str">
        <f t="shared" si="20"/>
        <v>P</v>
      </c>
      <c r="AB37" s="12" t="str">
        <f t="shared" si="14"/>
        <v>U</v>
      </c>
      <c r="AC37" s="18">
        <f>IF($B37="","",COUNTIF(AB$3:AB37,"D"))</f>
        <v>17</v>
      </c>
      <c r="AD37" s="13">
        <f>IF($B37="","",COUNTIF(AB$3:AB37,"U"))</f>
        <v>17</v>
      </c>
      <c r="AE37" s="17">
        <f t="shared" si="21"/>
        <v>0</v>
      </c>
      <c r="AF37" s="19" t="str">
        <f t="shared" si="22"/>
        <v/>
      </c>
      <c r="AG37" s="16">
        <f t="shared" si="15"/>
        <v>1</v>
      </c>
      <c r="AH37" s="15">
        <f t="shared" si="23"/>
        <v>3</v>
      </c>
      <c r="AJ37" s="20">
        <f t="shared" si="24"/>
        <v>13</v>
      </c>
      <c r="AK37" s="2"/>
    </row>
    <row r="38" spans="1:37" x14ac:dyDescent="0.2">
      <c r="B38" s="5">
        <v>8</v>
      </c>
      <c r="C38" s="14" t="str">
        <f t="shared" si="0"/>
        <v/>
      </c>
      <c r="D38" s="10" t="str">
        <f t="shared" si="1"/>
        <v>N</v>
      </c>
      <c r="E38" s="11" t="str">
        <f t="shared" si="16"/>
        <v>N</v>
      </c>
      <c r="F38" s="12" t="str">
        <f t="shared" si="6"/>
        <v>U</v>
      </c>
      <c r="G38" s="18">
        <f>IF($B38="","",COUNTIF(F$3:F38,"D"))</f>
        <v>18</v>
      </c>
      <c r="H38" s="13">
        <f>IF($B38="","",COUNTIF(F$3:F38,"U"))</f>
        <v>17</v>
      </c>
      <c r="I38" s="17">
        <f t="shared" si="7"/>
        <v>1</v>
      </c>
      <c r="J38" s="19" t="str">
        <f t="shared" si="8"/>
        <v>D</v>
      </c>
      <c r="K38" s="16">
        <f t="shared" si="25"/>
        <v>1</v>
      </c>
      <c r="L38" s="15">
        <f t="shared" si="17"/>
        <v>6</v>
      </c>
      <c r="M38" s="8"/>
      <c r="N38" s="14" t="str">
        <f t="shared" si="2"/>
        <v/>
      </c>
      <c r="O38" s="10" t="str">
        <f t="shared" si="3"/>
        <v>E</v>
      </c>
      <c r="P38" s="11" t="str">
        <f t="shared" si="18"/>
        <v>O</v>
      </c>
      <c r="Q38" s="12" t="str">
        <f t="shared" si="10"/>
        <v>D</v>
      </c>
      <c r="R38" s="18">
        <f>IF($B38="","",COUNTIF(Q$3:Q38,"D"))</f>
        <v>16</v>
      </c>
      <c r="S38" s="13">
        <f>IF($B38="","",COUNTIF(Q$3:Q38,"U"))</f>
        <v>19</v>
      </c>
      <c r="T38" s="17">
        <f t="shared" si="11"/>
        <v>-3</v>
      </c>
      <c r="U38" s="19" t="str">
        <f t="shared" si="12"/>
        <v>U</v>
      </c>
      <c r="V38" s="16">
        <f t="shared" si="13"/>
        <v>1</v>
      </c>
      <c r="W38" s="15">
        <f t="shared" si="19"/>
        <v>6</v>
      </c>
      <c r="X38" s="6"/>
      <c r="Y38" s="14" t="str">
        <f t="shared" si="4"/>
        <v>M</v>
      </c>
      <c r="Z38" s="10" t="str">
        <f t="shared" si="5"/>
        <v/>
      </c>
      <c r="AA38" s="11" t="str">
        <f t="shared" si="20"/>
        <v/>
      </c>
      <c r="AB38" s="12" t="str">
        <f t="shared" si="14"/>
        <v>U</v>
      </c>
      <c r="AC38" s="18">
        <f>IF($B38="","",COUNTIF(AB$3:AB38,"D"))</f>
        <v>17</v>
      </c>
      <c r="AD38" s="13">
        <f>IF($B38="","",COUNTIF(AB$3:AB38,"U"))</f>
        <v>18</v>
      </c>
      <c r="AE38" s="17">
        <f t="shared" si="21"/>
        <v>-1</v>
      </c>
      <c r="AF38" s="19" t="str">
        <f t="shared" si="22"/>
        <v>U</v>
      </c>
      <c r="AG38" s="16">
        <f t="shared" si="15"/>
        <v>0</v>
      </c>
      <c r="AH38" s="15">
        <f t="shared" si="23"/>
        <v>3</v>
      </c>
      <c r="AJ38" s="20">
        <f t="shared" si="24"/>
        <v>15</v>
      </c>
      <c r="AK38" s="2"/>
    </row>
    <row r="39" spans="1:37" x14ac:dyDescent="0.2">
      <c r="B39" s="5">
        <v>15</v>
      </c>
      <c r="C39" s="14" t="str">
        <f t="shared" si="0"/>
        <v/>
      </c>
      <c r="D39" s="10" t="str">
        <f t="shared" si="1"/>
        <v>N</v>
      </c>
      <c r="E39" s="11" t="str">
        <f t="shared" si="16"/>
        <v>N</v>
      </c>
      <c r="F39" s="12" t="str">
        <f t="shared" si="6"/>
        <v>U</v>
      </c>
      <c r="G39" s="18">
        <f>IF($B39="","",COUNTIF(F$3:F39,"D"))</f>
        <v>18</v>
      </c>
      <c r="H39" s="13">
        <f>IF($B39="","",COUNTIF(F$3:F39,"U"))</f>
        <v>18</v>
      </c>
      <c r="I39" s="17">
        <f t="shared" si="7"/>
        <v>0</v>
      </c>
      <c r="J39" s="19" t="str">
        <f t="shared" si="8"/>
        <v/>
      </c>
      <c r="K39" s="16">
        <f t="shared" si="25"/>
        <v>1</v>
      </c>
      <c r="L39" s="15">
        <f t="shared" si="17"/>
        <v>7</v>
      </c>
      <c r="M39" s="8"/>
      <c r="N39" s="14" t="str">
        <f t="shared" si="2"/>
        <v>O</v>
      </c>
      <c r="O39" s="10" t="str">
        <f t="shared" si="3"/>
        <v/>
      </c>
      <c r="P39" s="11" t="str">
        <f t="shared" si="18"/>
        <v>E</v>
      </c>
      <c r="Q39" s="12" t="str">
        <f t="shared" si="10"/>
        <v>D</v>
      </c>
      <c r="R39" s="18">
        <f>IF($B39="","",COUNTIF(Q$3:Q39,"D"))</f>
        <v>17</v>
      </c>
      <c r="S39" s="13">
        <f>IF($B39="","",COUNTIF(Q$3:Q39,"U"))</f>
        <v>19</v>
      </c>
      <c r="T39" s="17">
        <f t="shared" si="11"/>
        <v>-2</v>
      </c>
      <c r="U39" s="19" t="str">
        <f t="shared" si="12"/>
        <v>U</v>
      </c>
      <c r="V39" s="16">
        <f t="shared" si="13"/>
        <v>1</v>
      </c>
      <c r="W39" s="15">
        <f t="shared" si="19"/>
        <v>7</v>
      </c>
      <c r="X39" s="6"/>
      <c r="Y39" s="14" t="str">
        <f t="shared" si="4"/>
        <v>M</v>
      </c>
      <c r="Z39" s="10" t="str">
        <f t="shared" si="5"/>
        <v/>
      </c>
      <c r="AA39" s="11" t="str">
        <f t="shared" si="20"/>
        <v>M</v>
      </c>
      <c r="AB39" s="12" t="str">
        <f t="shared" si="14"/>
        <v>U</v>
      </c>
      <c r="AC39" s="18">
        <f>IF($B39="","",COUNTIF(AB$3:AB39,"D"))</f>
        <v>17</v>
      </c>
      <c r="AD39" s="13">
        <f>IF($B39="","",COUNTIF(AB$3:AB39,"U"))</f>
        <v>19</v>
      </c>
      <c r="AE39" s="17">
        <f t="shared" si="21"/>
        <v>-2</v>
      </c>
      <c r="AF39" s="19" t="str">
        <f t="shared" si="22"/>
        <v>U</v>
      </c>
      <c r="AG39" s="16">
        <f t="shared" si="15"/>
        <v>-1</v>
      </c>
      <c r="AH39" s="15">
        <f t="shared" si="23"/>
        <v>2</v>
      </c>
      <c r="AJ39" s="20">
        <f t="shared" si="24"/>
        <v>16</v>
      </c>
      <c r="AK39" s="2"/>
    </row>
    <row r="40" spans="1:37" x14ac:dyDescent="0.2">
      <c r="A40" s="4">
        <v>0</v>
      </c>
      <c r="B40" s="5">
        <v>28</v>
      </c>
      <c r="C40" s="14" t="str">
        <f t="shared" si="0"/>
        <v/>
      </c>
      <c r="D40" s="10" t="str">
        <f t="shared" si="1"/>
        <v>N</v>
      </c>
      <c r="E40" s="11" t="str">
        <f t="shared" si="16"/>
        <v/>
      </c>
      <c r="F40" s="12" t="str">
        <f t="shared" si="6"/>
        <v>U</v>
      </c>
      <c r="G40" s="18">
        <f>IF($B40="","",COUNTIF(F$3:F40,"D"))</f>
        <v>18</v>
      </c>
      <c r="H40" s="13">
        <f>IF($B40="","",COUNTIF(F$3:F40,"U"))</f>
        <v>19</v>
      </c>
      <c r="I40" s="17">
        <f t="shared" si="7"/>
        <v>-1</v>
      </c>
      <c r="J40" s="19" t="str">
        <f t="shared" si="8"/>
        <v>U</v>
      </c>
      <c r="K40" s="16">
        <f t="shared" si="25"/>
        <v>0</v>
      </c>
      <c r="L40" s="15">
        <f t="shared" si="17"/>
        <v>7</v>
      </c>
      <c r="M40" s="8"/>
      <c r="N40" s="14" t="str">
        <f t="shared" si="2"/>
        <v/>
      </c>
      <c r="O40" s="10" t="str">
        <f t="shared" si="3"/>
        <v>E</v>
      </c>
      <c r="P40" s="11" t="str">
        <f t="shared" si="18"/>
        <v>O</v>
      </c>
      <c r="Q40" s="12" t="str">
        <f t="shared" si="10"/>
        <v>D</v>
      </c>
      <c r="R40" s="18">
        <f>IF($B40="","",COUNTIF(Q$3:Q40,"D"))</f>
        <v>18</v>
      </c>
      <c r="S40" s="13">
        <f>IF($B40="","",COUNTIF(Q$3:Q40,"U"))</f>
        <v>19</v>
      </c>
      <c r="T40" s="17">
        <f t="shared" si="11"/>
        <v>-1</v>
      </c>
      <c r="U40" s="19" t="str">
        <f t="shared" si="12"/>
        <v>U</v>
      </c>
      <c r="V40" s="16">
        <f t="shared" si="13"/>
        <v>1</v>
      </c>
      <c r="W40" s="15">
        <f t="shared" si="19"/>
        <v>8</v>
      </c>
      <c r="X40" s="6"/>
      <c r="Y40" s="14" t="str">
        <f t="shared" si="4"/>
        <v/>
      </c>
      <c r="Z40" s="10" t="str">
        <f t="shared" si="5"/>
        <v>P</v>
      </c>
      <c r="AA40" s="11" t="str">
        <f t="shared" si="20"/>
        <v>M</v>
      </c>
      <c r="AB40" s="12" t="str">
        <f t="shared" si="14"/>
        <v>D</v>
      </c>
      <c r="AC40" s="18">
        <f>IF($B40="","",COUNTIF(AB$3:AB40,"D"))</f>
        <v>18</v>
      </c>
      <c r="AD40" s="13">
        <f>IF($B40="","",COUNTIF(AB$3:AB40,"U"))</f>
        <v>19</v>
      </c>
      <c r="AE40" s="17">
        <f t="shared" si="21"/>
        <v>-1</v>
      </c>
      <c r="AF40" s="19" t="str">
        <f t="shared" si="22"/>
        <v>U</v>
      </c>
      <c r="AG40" s="16">
        <f t="shared" si="15"/>
        <v>1</v>
      </c>
      <c r="AH40" s="15">
        <f t="shared" si="23"/>
        <v>3</v>
      </c>
      <c r="AJ40" s="20">
        <f t="shared" si="24"/>
        <v>18</v>
      </c>
      <c r="AK40" s="2"/>
    </row>
    <row r="41" spans="1:37" x14ac:dyDescent="0.2">
      <c r="B41" s="5">
        <v>18</v>
      </c>
      <c r="C41" s="14" t="str">
        <f t="shared" si="0"/>
        <v>R</v>
      </c>
      <c r="D41" s="10" t="str">
        <f t="shared" si="1"/>
        <v/>
      </c>
      <c r="E41" s="11" t="str">
        <f t="shared" si="16"/>
        <v>R</v>
      </c>
      <c r="F41" s="12" t="str">
        <f t="shared" si="6"/>
        <v>D</v>
      </c>
      <c r="G41" s="18">
        <f>IF($B41="","",COUNTIF(F$3:F41,"D"))</f>
        <v>19</v>
      </c>
      <c r="H41" s="13">
        <f>IF($B41="","",COUNTIF(F$3:F41,"U"))</f>
        <v>19</v>
      </c>
      <c r="I41" s="17">
        <f t="shared" si="7"/>
        <v>0</v>
      </c>
      <c r="J41" s="19" t="str">
        <f t="shared" si="8"/>
        <v/>
      </c>
      <c r="K41" s="16">
        <f t="shared" si="25"/>
        <v>1</v>
      </c>
      <c r="L41" s="15">
        <f t="shared" si="17"/>
        <v>8</v>
      </c>
      <c r="M41" s="8"/>
      <c r="N41" s="14" t="str">
        <f t="shared" si="2"/>
        <v/>
      </c>
      <c r="O41" s="10" t="str">
        <f t="shared" si="3"/>
        <v>E</v>
      </c>
      <c r="P41" s="11" t="str">
        <f t="shared" si="18"/>
        <v>E</v>
      </c>
      <c r="Q41" s="12" t="str">
        <f t="shared" si="10"/>
        <v>U</v>
      </c>
      <c r="R41" s="18">
        <f>IF($B41="","",COUNTIF(Q$3:Q41,"D"))</f>
        <v>18</v>
      </c>
      <c r="S41" s="13">
        <f>IF($B41="","",COUNTIF(Q$3:Q41,"U"))</f>
        <v>20</v>
      </c>
      <c r="T41" s="17">
        <f t="shared" si="11"/>
        <v>-2</v>
      </c>
      <c r="U41" s="19" t="str">
        <f t="shared" si="12"/>
        <v>U</v>
      </c>
      <c r="V41" s="16">
        <f t="shared" si="13"/>
        <v>-1</v>
      </c>
      <c r="W41" s="15">
        <f t="shared" si="19"/>
        <v>7</v>
      </c>
      <c r="X41" s="6"/>
      <c r="Y41" s="14" t="str">
        <f t="shared" si="4"/>
        <v>M</v>
      </c>
      <c r="Z41" s="10" t="str">
        <f t="shared" si="5"/>
        <v/>
      </c>
      <c r="AA41" s="11" t="str">
        <f t="shared" si="20"/>
        <v>P</v>
      </c>
      <c r="AB41" s="12" t="str">
        <f t="shared" si="14"/>
        <v>D</v>
      </c>
      <c r="AC41" s="18">
        <f>IF($B41="","",COUNTIF(AB$3:AB41,"D"))</f>
        <v>19</v>
      </c>
      <c r="AD41" s="13">
        <f>IF($B41="","",COUNTIF(AB$3:AB41,"U"))</f>
        <v>19</v>
      </c>
      <c r="AE41" s="17">
        <f t="shared" si="21"/>
        <v>0</v>
      </c>
      <c r="AF41" s="19" t="str">
        <f t="shared" si="22"/>
        <v/>
      </c>
      <c r="AG41" s="16">
        <f t="shared" si="15"/>
        <v>1</v>
      </c>
      <c r="AH41" s="15">
        <f t="shared" si="23"/>
        <v>4</v>
      </c>
      <c r="AJ41" s="20">
        <f t="shared" si="24"/>
        <v>19</v>
      </c>
      <c r="AK41" s="2"/>
    </row>
    <row r="42" spans="1:37" x14ac:dyDescent="0.2">
      <c r="B42" s="5"/>
      <c r="C42" s="14" t="str">
        <f t="shared" si="0"/>
        <v/>
      </c>
      <c r="D42" s="10" t="str">
        <f t="shared" si="1"/>
        <v/>
      </c>
      <c r="E42" s="11" t="str">
        <f t="shared" si="16"/>
        <v/>
      </c>
      <c r="F42" s="12" t="str">
        <f t="shared" si="6"/>
        <v/>
      </c>
      <c r="G42" s="18" t="str">
        <f>IF($B42="","",COUNTIF(F$3:F42,"D"))</f>
        <v/>
      </c>
      <c r="H42" s="13" t="str">
        <f>IF($B42="","",COUNTIF(F$3:F42,"U"))</f>
        <v/>
      </c>
      <c r="I42" s="17" t="str">
        <f t="shared" si="7"/>
        <v/>
      </c>
      <c r="J42" s="19" t="str">
        <f t="shared" si="8"/>
        <v/>
      </c>
      <c r="K42" s="16" t="str">
        <f t="shared" si="25"/>
        <v/>
      </c>
      <c r="L42" s="15" t="str">
        <f t="shared" si="17"/>
        <v/>
      </c>
      <c r="M42" s="8"/>
      <c r="N42" s="14" t="str">
        <f t="shared" si="2"/>
        <v/>
      </c>
      <c r="O42" s="10" t="str">
        <f t="shared" si="3"/>
        <v/>
      </c>
      <c r="P42" s="11" t="str">
        <f t="shared" si="18"/>
        <v>E</v>
      </c>
      <c r="Q42" s="12" t="str">
        <f t="shared" si="10"/>
        <v/>
      </c>
      <c r="R42" s="18" t="str">
        <f>IF($B42="","",COUNTIF(Q$3:Q42,"D"))</f>
        <v/>
      </c>
      <c r="S42" s="13" t="str">
        <f>IF($B42="","",COUNTIF(Q$3:Q42,"U"))</f>
        <v/>
      </c>
      <c r="T42" s="17" t="str">
        <f t="shared" si="11"/>
        <v/>
      </c>
      <c r="U42" s="19" t="str">
        <f t="shared" si="12"/>
        <v/>
      </c>
      <c r="V42" s="16" t="str">
        <f t="shared" si="13"/>
        <v/>
      </c>
      <c r="W42" s="15" t="str">
        <f t="shared" si="19"/>
        <v/>
      </c>
      <c r="X42" s="6"/>
      <c r="Y42" s="14" t="str">
        <f t="shared" si="4"/>
        <v/>
      </c>
      <c r="Z42" s="10" t="str">
        <f t="shared" si="5"/>
        <v/>
      </c>
      <c r="AA42" s="11" t="str">
        <f t="shared" si="20"/>
        <v/>
      </c>
      <c r="AB42" s="12" t="str">
        <f t="shared" si="14"/>
        <v/>
      </c>
      <c r="AC42" s="18" t="str">
        <f>IF($B42="","",COUNTIF(AB$3:AB42,"D"))</f>
        <v/>
      </c>
      <c r="AD42" s="13" t="str">
        <f>IF($B42="","",COUNTIF(AB$3:AB42,"U"))</f>
        <v/>
      </c>
      <c r="AE42" s="17" t="str">
        <f t="shared" si="21"/>
        <v/>
      </c>
      <c r="AF42" s="19" t="str">
        <f t="shared" si="22"/>
        <v/>
      </c>
      <c r="AG42" s="16" t="str">
        <f t="shared" si="15"/>
        <v/>
      </c>
      <c r="AH42" s="15" t="str">
        <f t="shared" si="23"/>
        <v/>
      </c>
      <c r="AJ42" s="20" t="str">
        <f t="shared" si="24"/>
        <v/>
      </c>
      <c r="AK42" s="2"/>
    </row>
    <row r="43" spans="1:37" x14ac:dyDescent="0.2">
      <c r="B43" s="9"/>
      <c r="C43" s="14" t="str">
        <f t="shared" si="0"/>
        <v/>
      </c>
      <c r="D43" s="10" t="str">
        <f t="shared" si="1"/>
        <v/>
      </c>
      <c r="E43" s="11" t="str">
        <f t="shared" si="16"/>
        <v/>
      </c>
      <c r="F43" s="12" t="str">
        <f t="shared" si="6"/>
        <v/>
      </c>
      <c r="G43" s="18" t="str">
        <f>IF($B43="","",COUNTIF(F$3:F43,"D"))</f>
        <v/>
      </c>
      <c r="H43" s="13" t="str">
        <f>IF($B43="","",COUNTIF(F$3:F43,"U"))</f>
        <v/>
      </c>
      <c r="I43" s="17" t="str">
        <f t="shared" si="7"/>
        <v/>
      </c>
      <c r="J43" s="19" t="str">
        <f t="shared" si="8"/>
        <v/>
      </c>
      <c r="K43" s="16" t="str">
        <f t="shared" si="25"/>
        <v/>
      </c>
      <c r="L43" s="15" t="str">
        <f t="shared" si="17"/>
        <v/>
      </c>
      <c r="M43" s="8"/>
      <c r="N43" s="14" t="str">
        <f t="shared" si="2"/>
        <v/>
      </c>
      <c r="O43" s="10" t="str">
        <f t="shared" si="3"/>
        <v/>
      </c>
      <c r="P43" s="11" t="str">
        <f t="shared" si="18"/>
        <v/>
      </c>
      <c r="Q43" s="12" t="str">
        <f t="shared" si="10"/>
        <v/>
      </c>
      <c r="R43" s="18" t="str">
        <f>IF($B43="","",COUNTIF(Q$3:Q43,"D"))</f>
        <v/>
      </c>
      <c r="S43" s="13" t="str">
        <f>IF($B43="","",COUNTIF(Q$3:Q43,"U"))</f>
        <v/>
      </c>
      <c r="T43" s="17" t="str">
        <f t="shared" si="11"/>
        <v/>
      </c>
      <c r="U43" s="19" t="str">
        <f t="shared" si="12"/>
        <v/>
      </c>
      <c r="V43" s="16" t="str">
        <f t="shared" si="13"/>
        <v/>
      </c>
      <c r="W43" s="15" t="str">
        <f t="shared" si="19"/>
        <v/>
      </c>
      <c r="X43" s="6"/>
      <c r="Y43" s="14" t="str">
        <f t="shared" si="4"/>
        <v/>
      </c>
      <c r="Z43" s="10" t="str">
        <f t="shared" si="5"/>
        <v/>
      </c>
      <c r="AA43" s="11" t="str">
        <f t="shared" si="20"/>
        <v/>
      </c>
      <c r="AB43" s="12" t="str">
        <f t="shared" si="14"/>
        <v/>
      </c>
      <c r="AC43" s="18" t="str">
        <f>IF($B43="","",COUNTIF(AB$3:AB43,"D"))</f>
        <v/>
      </c>
      <c r="AD43" s="13" t="str">
        <f>IF($B43="","",COUNTIF(AB$3:AB43,"U"))</f>
        <v/>
      </c>
      <c r="AE43" s="17" t="str">
        <f t="shared" si="21"/>
        <v/>
      </c>
      <c r="AF43" s="19" t="str">
        <f t="shared" si="22"/>
        <v/>
      </c>
      <c r="AG43" s="16" t="str">
        <f t="shared" si="15"/>
        <v/>
      </c>
      <c r="AH43" s="15" t="str">
        <f t="shared" si="23"/>
        <v/>
      </c>
      <c r="AJ43" s="20" t="str">
        <f t="shared" si="24"/>
        <v/>
      </c>
      <c r="AK43" s="2"/>
    </row>
    <row r="44" spans="1:37" x14ac:dyDescent="0.2">
      <c r="B44" s="9"/>
      <c r="C44" s="14" t="str">
        <f t="shared" si="0"/>
        <v/>
      </c>
      <c r="D44" s="10" t="str">
        <f t="shared" si="1"/>
        <v/>
      </c>
      <c r="E44" s="11" t="str">
        <f t="shared" si="16"/>
        <v/>
      </c>
      <c r="F44" s="12" t="str">
        <f t="shared" si="6"/>
        <v/>
      </c>
      <c r="G44" s="18" t="str">
        <f>IF($B44="","",COUNTIF(F$3:F44,"D"))</f>
        <v/>
      </c>
      <c r="H44" s="13" t="str">
        <f>IF($B44="","",COUNTIF(F$3:F44,"U"))</f>
        <v/>
      </c>
      <c r="I44" s="17" t="str">
        <f t="shared" si="7"/>
        <v/>
      </c>
      <c r="J44" s="19" t="str">
        <f t="shared" si="8"/>
        <v/>
      </c>
      <c r="K44" s="16" t="str">
        <f t="shared" si="25"/>
        <v/>
      </c>
      <c r="L44" s="15" t="str">
        <f t="shared" si="17"/>
        <v/>
      </c>
      <c r="M44" s="8"/>
      <c r="N44" s="14" t="str">
        <f t="shared" si="2"/>
        <v/>
      </c>
      <c r="O44" s="10" t="str">
        <f t="shared" si="3"/>
        <v/>
      </c>
      <c r="P44" s="11" t="str">
        <f t="shared" si="18"/>
        <v/>
      </c>
      <c r="Q44" s="12" t="str">
        <f t="shared" si="10"/>
        <v/>
      </c>
      <c r="R44" s="18" t="str">
        <f>IF($B44="","",COUNTIF(Q$3:Q44,"D"))</f>
        <v/>
      </c>
      <c r="S44" s="13" t="str">
        <f>IF($B44="","",COUNTIF(Q$3:Q44,"U"))</f>
        <v/>
      </c>
      <c r="T44" s="17" t="str">
        <f t="shared" si="11"/>
        <v/>
      </c>
      <c r="U44" s="19" t="str">
        <f t="shared" si="12"/>
        <v/>
      </c>
      <c r="V44" s="16" t="str">
        <f t="shared" si="13"/>
        <v/>
      </c>
      <c r="W44" s="15" t="str">
        <f t="shared" si="19"/>
        <v/>
      </c>
      <c r="X44" s="6"/>
      <c r="Y44" s="14" t="str">
        <f t="shared" si="4"/>
        <v/>
      </c>
      <c r="Z44" s="10" t="str">
        <f t="shared" si="5"/>
        <v/>
      </c>
      <c r="AA44" s="11" t="str">
        <f t="shared" si="20"/>
        <v/>
      </c>
      <c r="AB44" s="12" t="str">
        <f t="shared" si="14"/>
        <v/>
      </c>
      <c r="AC44" s="18" t="str">
        <f>IF($B44="","",COUNTIF(AB$3:AB44,"D"))</f>
        <v/>
      </c>
      <c r="AD44" s="13" t="str">
        <f>IF($B44="","",COUNTIF(AB$3:AB44,"U"))</f>
        <v/>
      </c>
      <c r="AE44" s="17" t="str">
        <f t="shared" si="21"/>
        <v/>
      </c>
      <c r="AF44" s="19" t="str">
        <f t="shared" si="22"/>
        <v/>
      </c>
      <c r="AG44" s="16" t="str">
        <f t="shared" si="15"/>
        <v/>
      </c>
      <c r="AH44" s="15" t="str">
        <f t="shared" si="23"/>
        <v/>
      </c>
      <c r="AJ44" s="20" t="str">
        <f t="shared" si="24"/>
        <v/>
      </c>
      <c r="AK44" s="2"/>
    </row>
    <row r="45" spans="1:37" x14ac:dyDescent="0.2">
      <c r="B45" s="9"/>
      <c r="C45" s="14" t="str">
        <f t="shared" si="0"/>
        <v/>
      </c>
      <c r="D45" s="10" t="str">
        <f t="shared" si="1"/>
        <v/>
      </c>
      <c r="E45" s="11" t="str">
        <f t="shared" si="16"/>
        <v/>
      </c>
      <c r="F45" s="12" t="str">
        <f t="shared" si="6"/>
        <v/>
      </c>
      <c r="G45" s="18" t="str">
        <f>IF($B45="","",COUNTIF(F$3:F45,"D"))</f>
        <v/>
      </c>
      <c r="H45" s="13" t="str">
        <f>IF($B45="","",COUNTIF(F$3:F45,"U"))</f>
        <v/>
      </c>
      <c r="I45" s="17" t="str">
        <f t="shared" si="7"/>
        <v/>
      </c>
      <c r="J45" s="19" t="str">
        <f t="shared" si="8"/>
        <v/>
      </c>
      <c r="K45" s="16" t="str">
        <f t="shared" si="25"/>
        <v/>
      </c>
      <c r="L45" s="15" t="str">
        <f t="shared" si="17"/>
        <v/>
      </c>
      <c r="M45" s="8"/>
      <c r="N45" s="14" t="str">
        <f t="shared" si="2"/>
        <v/>
      </c>
      <c r="O45" s="10" t="str">
        <f t="shared" si="3"/>
        <v/>
      </c>
      <c r="P45" s="11" t="str">
        <f t="shared" si="18"/>
        <v/>
      </c>
      <c r="Q45" s="12" t="str">
        <f t="shared" si="10"/>
        <v/>
      </c>
      <c r="R45" s="18" t="str">
        <f>IF($B45="","",COUNTIF(Q$3:Q45,"D"))</f>
        <v/>
      </c>
      <c r="S45" s="13" t="str">
        <f>IF($B45="","",COUNTIF(Q$3:Q45,"U"))</f>
        <v/>
      </c>
      <c r="T45" s="17" t="str">
        <f t="shared" si="11"/>
        <v/>
      </c>
      <c r="U45" s="19" t="str">
        <f t="shared" si="12"/>
        <v/>
      </c>
      <c r="V45" s="16" t="str">
        <f t="shared" si="13"/>
        <v/>
      </c>
      <c r="W45" s="15" t="str">
        <f t="shared" si="19"/>
        <v/>
      </c>
      <c r="X45" s="6"/>
      <c r="Y45" s="14" t="str">
        <f t="shared" si="4"/>
        <v/>
      </c>
      <c r="Z45" s="10" t="str">
        <f t="shared" si="5"/>
        <v/>
      </c>
      <c r="AA45" s="11" t="str">
        <f t="shared" si="20"/>
        <v/>
      </c>
      <c r="AB45" s="12" t="str">
        <f t="shared" si="14"/>
        <v/>
      </c>
      <c r="AC45" s="18" t="str">
        <f>IF($B45="","",COUNTIF(AB$3:AB45,"D"))</f>
        <v/>
      </c>
      <c r="AD45" s="13" t="str">
        <f>IF($B45="","",COUNTIF(AB$3:AB45,"U"))</f>
        <v/>
      </c>
      <c r="AE45" s="17" t="str">
        <f t="shared" si="21"/>
        <v/>
      </c>
      <c r="AF45" s="19" t="str">
        <f t="shared" si="22"/>
        <v/>
      </c>
      <c r="AG45" s="16" t="str">
        <f t="shared" si="15"/>
        <v/>
      </c>
      <c r="AH45" s="15" t="str">
        <f t="shared" si="23"/>
        <v/>
      </c>
      <c r="AJ45" s="20" t="str">
        <f t="shared" si="24"/>
        <v/>
      </c>
      <c r="AK45" s="2"/>
    </row>
    <row r="46" spans="1:37" x14ac:dyDescent="0.2">
      <c r="B46" s="9"/>
      <c r="C46" s="14" t="str">
        <f t="shared" si="0"/>
        <v/>
      </c>
      <c r="D46" s="10" t="str">
        <f t="shared" si="1"/>
        <v/>
      </c>
      <c r="E46" s="11" t="str">
        <f t="shared" si="16"/>
        <v/>
      </c>
      <c r="F46" s="12" t="str">
        <f t="shared" si="6"/>
        <v/>
      </c>
      <c r="G46" s="18" t="str">
        <f>IF($B46="","",COUNTIF(F$3:F46,"D"))</f>
        <v/>
      </c>
      <c r="H46" s="13" t="str">
        <f>IF($B46="","",COUNTIF(F$3:F46,"U"))</f>
        <v/>
      </c>
      <c r="I46" s="17" t="str">
        <f t="shared" si="7"/>
        <v/>
      </c>
      <c r="J46" s="19" t="str">
        <f t="shared" si="8"/>
        <v/>
      </c>
      <c r="K46" s="16" t="str">
        <f t="shared" si="25"/>
        <v/>
      </c>
      <c r="L46" s="15" t="str">
        <f t="shared" si="17"/>
        <v/>
      </c>
      <c r="M46" s="8"/>
      <c r="N46" s="14" t="str">
        <f t="shared" si="2"/>
        <v/>
      </c>
      <c r="O46" s="10" t="str">
        <f t="shared" si="3"/>
        <v/>
      </c>
      <c r="P46" s="11" t="str">
        <f t="shared" si="18"/>
        <v/>
      </c>
      <c r="Q46" s="12" t="str">
        <f t="shared" si="10"/>
        <v/>
      </c>
      <c r="R46" s="18" t="str">
        <f>IF($B46="","",COUNTIF(Q$3:Q46,"D"))</f>
        <v/>
      </c>
      <c r="S46" s="13" t="str">
        <f>IF($B46="","",COUNTIF(Q$3:Q46,"U"))</f>
        <v/>
      </c>
      <c r="T46" s="17" t="str">
        <f t="shared" si="11"/>
        <v/>
      </c>
      <c r="U46" s="19" t="str">
        <f t="shared" si="12"/>
        <v/>
      </c>
      <c r="V46" s="16" t="str">
        <f t="shared" si="13"/>
        <v/>
      </c>
      <c r="W46" s="15" t="str">
        <f t="shared" si="19"/>
        <v/>
      </c>
      <c r="X46" s="6"/>
      <c r="Y46" s="14" t="str">
        <f t="shared" si="4"/>
        <v/>
      </c>
      <c r="Z46" s="10" t="str">
        <f t="shared" si="5"/>
        <v/>
      </c>
      <c r="AA46" s="11" t="str">
        <f t="shared" si="20"/>
        <v/>
      </c>
      <c r="AB46" s="12" t="str">
        <f t="shared" si="14"/>
        <v/>
      </c>
      <c r="AC46" s="18" t="str">
        <f>IF($B46="","",COUNTIF(AB$3:AB46,"D"))</f>
        <v/>
      </c>
      <c r="AD46" s="13" t="str">
        <f>IF($B46="","",COUNTIF(AB$3:AB46,"U"))</f>
        <v/>
      </c>
      <c r="AE46" s="17" t="str">
        <f t="shared" si="21"/>
        <v/>
      </c>
      <c r="AF46" s="19" t="str">
        <f t="shared" si="22"/>
        <v/>
      </c>
      <c r="AG46" s="16" t="str">
        <f t="shared" si="15"/>
        <v/>
      </c>
      <c r="AH46" s="15" t="str">
        <f t="shared" si="23"/>
        <v/>
      </c>
      <c r="AJ46" s="20" t="str">
        <f t="shared" si="24"/>
        <v/>
      </c>
      <c r="AK46" s="2"/>
    </row>
    <row r="47" spans="1:37" x14ac:dyDescent="0.2">
      <c r="B47" s="9"/>
      <c r="C47" s="14" t="str">
        <f t="shared" si="0"/>
        <v/>
      </c>
      <c r="D47" s="10" t="str">
        <f t="shared" si="1"/>
        <v/>
      </c>
      <c r="E47" s="11" t="str">
        <f t="shared" si="16"/>
        <v/>
      </c>
      <c r="F47" s="12" t="str">
        <f t="shared" si="6"/>
        <v/>
      </c>
      <c r="G47" s="18" t="str">
        <f>IF($B47="","",COUNTIF(F$3:F47,"D"))</f>
        <v/>
      </c>
      <c r="H47" s="13" t="str">
        <f>IF($B47="","",COUNTIF(F$3:F47,"U"))</f>
        <v/>
      </c>
      <c r="I47" s="17" t="str">
        <f t="shared" si="7"/>
        <v/>
      </c>
      <c r="J47" s="19" t="str">
        <f t="shared" si="8"/>
        <v/>
      </c>
      <c r="K47" s="16" t="str">
        <f t="shared" si="25"/>
        <v/>
      </c>
      <c r="L47" s="15" t="str">
        <f t="shared" si="17"/>
        <v/>
      </c>
      <c r="M47" s="8"/>
      <c r="N47" s="14" t="str">
        <f t="shared" si="2"/>
        <v/>
      </c>
      <c r="O47" s="10" t="str">
        <f t="shared" si="3"/>
        <v/>
      </c>
      <c r="P47" s="11" t="str">
        <f t="shared" si="18"/>
        <v/>
      </c>
      <c r="Q47" s="12" t="str">
        <f t="shared" si="10"/>
        <v/>
      </c>
      <c r="R47" s="18" t="str">
        <f>IF($B47="","",COUNTIF(Q$3:Q47,"D"))</f>
        <v/>
      </c>
      <c r="S47" s="13" t="str">
        <f>IF($B47="","",COUNTIF(Q$3:Q47,"U"))</f>
        <v/>
      </c>
      <c r="T47" s="17" t="str">
        <f t="shared" si="11"/>
        <v/>
      </c>
      <c r="U47" s="19" t="str">
        <f t="shared" si="12"/>
        <v/>
      </c>
      <c r="V47" s="16" t="str">
        <f t="shared" si="13"/>
        <v/>
      </c>
      <c r="W47" s="15" t="str">
        <f t="shared" si="19"/>
        <v/>
      </c>
      <c r="X47" s="6"/>
      <c r="Y47" s="14" t="str">
        <f t="shared" si="4"/>
        <v/>
      </c>
      <c r="Z47" s="10" t="str">
        <f t="shared" si="5"/>
        <v/>
      </c>
      <c r="AA47" s="11" t="str">
        <f t="shared" si="20"/>
        <v/>
      </c>
      <c r="AB47" s="12" t="str">
        <f t="shared" si="14"/>
        <v/>
      </c>
      <c r="AC47" s="18" t="str">
        <f>IF($B47="","",COUNTIF(AB$3:AB47,"D"))</f>
        <v/>
      </c>
      <c r="AD47" s="13" t="str">
        <f>IF($B47="","",COUNTIF(AB$3:AB47,"U"))</f>
        <v/>
      </c>
      <c r="AE47" s="17" t="str">
        <f t="shared" si="21"/>
        <v/>
      </c>
      <c r="AF47" s="19" t="str">
        <f t="shared" si="22"/>
        <v/>
      </c>
      <c r="AG47" s="16" t="str">
        <f t="shared" si="15"/>
        <v/>
      </c>
      <c r="AH47" s="15" t="str">
        <f t="shared" si="23"/>
        <v/>
      </c>
      <c r="AJ47" s="20" t="str">
        <f t="shared" si="24"/>
        <v/>
      </c>
      <c r="AK47" s="2"/>
    </row>
    <row r="48" spans="1:37" x14ac:dyDescent="0.2">
      <c r="B48" s="9"/>
      <c r="C48" s="14" t="str">
        <f t="shared" si="0"/>
        <v/>
      </c>
      <c r="D48" s="10" t="str">
        <f t="shared" si="1"/>
        <v/>
      </c>
      <c r="E48" s="11" t="str">
        <f t="shared" si="16"/>
        <v/>
      </c>
      <c r="F48" s="12" t="str">
        <f t="shared" si="6"/>
        <v/>
      </c>
      <c r="G48" s="18" t="str">
        <f>IF($B48="","",COUNTIF(F$3:F48,"D"))</f>
        <v/>
      </c>
      <c r="H48" s="13" t="str">
        <f>IF($B48="","",COUNTIF(F$3:F48,"U"))</f>
        <v/>
      </c>
      <c r="I48" s="17" t="str">
        <f t="shared" si="7"/>
        <v/>
      </c>
      <c r="J48" s="19" t="str">
        <f t="shared" si="8"/>
        <v/>
      </c>
      <c r="K48" s="16" t="str">
        <f t="shared" si="25"/>
        <v/>
      </c>
      <c r="L48" s="15" t="str">
        <f t="shared" si="17"/>
        <v/>
      </c>
      <c r="M48" s="8"/>
      <c r="N48" s="14" t="str">
        <f t="shared" si="2"/>
        <v/>
      </c>
      <c r="O48" s="10" t="str">
        <f t="shared" si="3"/>
        <v/>
      </c>
      <c r="P48" s="11" t="str">
        <f t="shared" si="18"/>
        <v/>
      </c>
      <c r="Q48" s="12" t="str">
        <f t="shared" si="10"/>
        <v/>
      </c>
      <c r="R48" s="18" t="str">
        <f>IF($B48="","",COUNTIF(Q$3:Q48,"D"))</f>
        <v/>
      </c>
      <c r="S48" s="13" t="str">
        <f>IF($B48="","",COUNTIF(Q$3:Q48,"U"))</f>
        <v/>
      </c>
      <c r="T48" s="17" t="str">
        <f t="shared" si="11"/>
        <v/>
      </c>
      <c r="U48" s="19" t="str">
        <f t="shared" si="12"/>
        <v/>
      </c>
      <c r="V48" s="16" t="str">
        <f t="shared" si="13"/>
        <v/>
      </c>
      <c r="W48" s="15" t="str">
        <f t="shared" si="19"/>
        <v/>
      </c>
      <c r="X48" s="6"/>
      <c r="Y48" s="14" t="str">
        <f t="shared" si="4"/>
        <v/>
      </c>
      <c r="Z48" s="10" t="str">
        <f t="shared" si="5"/>
        <v/>
      </c>
      <c r="AA48" s="11" t="str">
        <f t="shared" si="20"/>
        <v/>
      </c>
      <c r="AB48" s="12" t="str">
        <f t="shared" si="14"/>
        <v/>
      </c>
      <c r="AC48" s="18" t="str">
        <f>IF($B48="","",COUNTIF(AB$3:AB48,"D"))</f>
        <v/>
      </c>
      <c r="AD48" s="13" t="str">
        <f>IF($B48="","",COUNTIF(AB$3:AB48,"U"))</f>
        <v/>
      </c>
      <c r="AE48" s="17" t="str">
        <f t="shared" si="21"/>
        <v/>
      </c>
      <c r="AF48" s="19" t="str">
        <f t="shared" si="22"/>
        <v/>
      </c>
      <c r="AG48" s="16" t="str">
        <f t="shared" si="15"/>
        <v/>
      </c>
      <c r="AH48" s="15" t="str">
        <f t="shared" si="23"/>
        <v/>
      </c>
      <c r="AJ48" s="20" t="str">
        <f t="shared" si="24"/>
        <v/>
      </c>
      <c r="AK48" s="2"/>
    </row>
    <row r="49" spans="2:37" x14ac:dyDescent="0.2">
      <c r="B49" s="9"/>
      <c r="C49" s="14" t="str">
        <f t="shared" si="0"/>
        <v/>
      </c>
      <c r="D49" s="10" t="str">
        <f t="shared" si="1"/>
        <v/>
      </c>
      <c r="E49" s="11" t="str">
        <f t="shared" si="16"/>
        <v/>
      </c>
      <c r="F49" s="12" t="str">
        <f t="shared" si="6"/>
        <v/>
      </c>
      <c r="G49" s="18" t="str">
        <f>IF($B49="","",COUNTIF(F$3:F49,"D"))</f>
        <v/>
      </c>
      <c r="H49" s="13" t="str">
        <f>IF($B49="","",COUNTIF(F$3:F49,"U"))</f>
        <v/>
      </c>
      <c r="I49" s="17" t="str">
        <f t="shared" si="7"/>
        <v/>
      </c>
      <c r="J49" s="19" t="str">
        <f t="shared" si="8"/>
        <v/>
      </c>
      <c r="K49" s="16" t="str">
        <f t="shared" si="25"/>
        <v/>
      </c>
      <c r="L49" s="15" t="str">
        <f t="shared" si="17"/>
        <v/>
      </c>
      <c r="M49" s="8"/>
      <c r="N49" s="14" t="str">
        <f t="shared" si="2"/>
        <v/>
      </c>
      <c r="O49" s="10" t="str">
        <f t="shared" si="3"/>
        <v/>
      </c>
      <c r="P49" s="11" t="str">
        <f t="shared" si="18"/>
        <v/>
      </c>
      <c r="Q49" s="12" t="str">
        <f t="shared" si="10"/>
        <v/>
      </c>
      <c r="R49" s="18" t="str">
        <f>IF($B49="","",COUNTIF(Q$3:Q49,"D"))</f>
        <v/>
      </c>
      <c r="S49" s="13" t="str">
        <f>IF($B49="","",COUNTIF(Q$3:Q49,"U"))</f>
        <v/>
      </c>
      <c r="T49" s="17" t="str">
        <f t="shared" si="11"/>
        <v/>
      </c>
      <c r="U49" s="19" t="str">
        <f t="shared" si="12"/>
        <v/>
      </c>
      <c r="V49" s="16" t="str">
        <f t="shared" si="13"/>
        <v/>
      </c>
      <c r="W49" s="15" t="str">
        <f t="shared" si="19"/>
        <v/>
      </c>
      <c r="X49" s="6"/>
      <c r="Y49" s="14" t="str">
        <f t="shared" si="4"/>
        <v/>
      </c>
      <c r="Z49" s="10" t="str">
        <f t="shared" si="5"/>
        <v/>
      </c>
      <c r="AA49" s="11" t="str">
        <f t="shared" si="20"/>
        <v/>
      </c>
      <c r="AB49" s="12" t="str">
        <f t="shared" si="14"/>
        <v/>
      </c>
      <c r="AC49" s="18" t="str">
        <f>IF($B49="","",COUNTIF(AB$3:AB49,"D"))</f>
        <v/>
      </c>
      <c r="AD49" s="13" t="str">
        <f>IF($B49="","",COUNTIF(AB$3:AB49,"U"))</f>
        <v/>
      </c>
      <c r="AE49" s="17" t="str">
        <f t="shared" si="21"/>
        <v/>
      </c>
      <c r="AF49" s="19" t="str">
        <f t="shared" si="22"/>
        <v/>
      </c>
      <c r="AG49" s="16" t="str">
        <f t="shared" si="15"/>
        <v/>
      </c>
      <c r="AH49" s="15" t="str">
        <f t="shared" si="23"/>
        <v/>
      </c>
      <c r="AJ49" s="20" t="str">
        <f t="shared" si="24"/>
        <v/>
      </c>
      <c r="AK49" s="2"/>
    </row>
    <row r="50" spans="2:37" x14ac:dyDescent="0.2">
      <c r="B50" s="9"/>
      <c r="C50" s="14" t="str">
        <f t="shared" si="0"/>
        <v/>
      </c>
      <c r="D50" s="10" t="str">
        <f t="shared" si="1"/>
        <v/>
      </c>
      <c r="E50" s="11" t="str">
        <f t="shared" si="16"/>
        <v/>
      </c>
      <c r="F50" s="12" t="str">
        <f t="shared" si="6"/>
        <v/>
      </c>
      <c r="G50" s="18" t="str">
        <f>IF($B50="","",COUNTIF(F$3:F50,"D"))</f>
        <v/>
      </c>
      <c r="H50" s="13" t="str">
        <f>IF($B50="","",COUNTIF(F$3:F50,"U"))</f>
        <v/>
      </c>
      <c r="I50" s="17" t="str">
        <f t="shared" si="7"/>
        <v/>
      </c>
      <c r="J50" s="19" t="str">
        <f t="shared" si="8"/>
        <v/>
      </c>
      <c r="K50" s="16" t="str">
        <f t="shared" si="25"/>
        <v/>
      </c>
      <c r="L50" s="15" t="str">
        <f t="shared" si="17"/>
        <v/>
      </c>
      <c r="M50" s="8"/>
      <c r="N50" s="14" t="str">
        <f t="shared" si="2"/>
        <v/>
      </c>
      <c r="O50" s="10" t="str">
        <f t="shared" si="3"/>
        <v/>
      </c>
      <c r="P50" s="11" t="str">
        <f t="shared" si="18"/>
        <v/>
      </c>
      <c r="Q50" s="12" t="str">
        <f t="shared" si="10"/>
        <v/>
      </c>
      <c r="R50" s="18" t="str">
        <f>IF($B50="","",COUNTIF(Q$3:Q50,"D"))</f>
        <v/>
      </c>
      <c r="S50" s="13" t="str">
        <f>IF($B50="","",COUNTIF(Q$3:Q50,"U"))</f>
        <v/>
      </c>
      <c r="T50" s="17" t="str">
        <f t="shared" si="11"/>
        <v/>
      </c>
      <c r="U50" s="19" t="str">
        <f t="shared" si="12"/>
        <v/>
      </c>
      <c r="V50" s="16" t="str">
        <f t="shared" si="13"/>
        <v/>
      </c>
      <c r="W50" s="15" t="str">
        <f t="shared" si="19"/>
        <v/>
      </c>
      <c r="X50" s="6"/>
      <c r="Y50" s="14" t="str">
        <f t="shared" si="4"/>
        <v/>
      </c>
      <c r="Z50" s="10" t="str">
        <f t="shared" si="5"/>
        <v/>
      </c>
      <c r="AA50" s="11" t="str">
        <f t="shared" si="20"/>
        <v/>
      </c>
      <c r="AB50" s="12" t="str">
        <f t="shared" si="14"/>
        <v/>
      </c>
      <c r="AC50" s="18" t="str">
        <f>IF($B50="","",COUNTIF(AB$3:AB50,"D"))</f>
        <v/>
      </c>
      <c r="AD50" s="13" t="str">
        <f>IF($B50="","",COUNTIF(AB$3:AB50,"U"))</f>
        <v/>
      </c>
      <c r="AE50" s="17" t="str">
        <f t="shared" si="21"/>
        <v/>
      </c>
      <c r="AF50" s="19" t="str">
        <f t="shared" si="22"/>
        <v/>
      </c>
      <c r="AG50" s="16" t="str">
        <f t="shared" si="15"/>
        <v/>
      </c>
      <c r="AH50" s="15" t="str">
        <f t="shared" si="23"/>
        <v/>
      </c>
      <c r="AJ50" s="20" t="str">
        <f t="shared" si="24"/>
        <v/>
      </c>
      <c r="AK50" s="2"/>
    </row>
    <row r="51" spans="2:37" x14ac:dyDescent="0.2">
      <c r="B51" s="9"/>
      <c r="C51" s="14" t="str">
        <f t="shared" si="0"/>
        <v/>
      </c>
      <c r="D51" s="10" t="str">
        <f t="shared" si="1"/>
        <v/>
      </c>
      <c r="E51" s="11" t="str">
        <f t="shared" si="16"/>
        <v/>
      </c>
      <c r="F51" s="12" t="str">
        <f t="shared" si="6"/>
        <v/>
      </c>
      <c r="G51" s="18" t="str">
        <f>IF($B51="","",COUNTIF(F$3:F51,"D"))</f>
        <v/>
      </c>
      <c r="H51" s="13" t="str">
        <f>IF($B51="","",COUNTIF(F$3:F51,"U"))</f>
        <v/>
      </c>
      <c r="I51" s="17" t="str">
        <f t="shared" si="7"/>
        <v/>
      </c>
      <c r="J51" s="19" t="str">
        <f t="shared" si="8"/>
        <v/>
      </c>
      <c r="K51" s="16" t="str">
        <f t="shared" si="25"/>
        <v/>
      </c>
      <c r="L51" s="15" t="str">
        <f t="shared" si="17"/>
        <v/>
      </c>
      <c r="M51" s="8"/>
      <c r="N51" s="14" t="str">
        <f t="shared" si="2"/>
        <v/>
      </c>
      <c r="O51" s="10" t="str">
        <f t="shared" si="3"/>
        <v/>
      </c>
      <c r="P51" s="11" t="str">
        <f t="shared" si="18"/>
        <v/>
      </c>
      <c r="Q51" s="12" t="str">
        <f t="shared" si="10"/>
        <v/>
      </c>
      <c r="R51" s="18" t="str">
        <f>IF($B51="","",COUNTIF(Q$3:Q51,"D"))</f>
        <v/>
      </c>
      <c r="S51" s="13" t="str">
        <f>IF($B51="","",COUNTIF(Q$3:Q51,"U"))</f>
        <v/>
      </c>
      <c r="T51" s="17" t="str">
        <f t="shared" si="11"/>
        <v/>
      </c>
      <c r="U51" s="19" t="str">
        <f t="shared" si="12"/>
        <v/>
      </c>
      <c r="V51" s="16" t="str">
        <f t="shared" si="13"/>
        <v/>
      </c>
      <c r="W51" s="15" t="str">
        <f t="shared" si="19"/>
        <v/>
      </c>
      <c r="X51" s="6"/>
      <c r="Y51" s="14" t="str">
        <f t="shared" si="4"/>
        <v/>
      </c>
      <c r="Z51" s="10" t="str">
        <f t="shared" si="5"/>
        <v/>
      </c>
      <c r="AA51" s="11" t="str">
        <f t="shared" si="20"/>
        <v/>
      </c>
      <c r="AB51" s="12" t="str">
        <f t="shared" si="14"/>
        <v/>
      </c>
      <c r="AC51" s="18" t="str">
        <f>IF($B51="","",COUNTIF(AB$3:AB51,"D"))</f>
        <v/>
      </c>
      <c r="AD51" s="13" t="str">
        <f>IF($B51="","",COUNTIF(AB$3:AB51,"U"))</f>
        <v/>
      </c>
      <c r="AE51" s="17" t="str">
        <f t="shared" si="21"/>
        <v/>
      </c>
      <c r="AF51" s="19" t="str">
        <f t="shared" si="22"/>
        <v/>
      </c>
      <c r="AG51" s="16" t="str">
        <f t="shared" si="15"/>
        <v/>
      </c>
      <c r="AH51" s="15" t="str">
        <f t="shared" si="23"/>
        <v/>
      </c>
      <c r="AJ51" s="20" t="str">
        <f t="shared" si="24"/>
        <v/>
      </c>
      <c r="AK51" s="2"/>
    </row>
    <row r="52" spans="2:37" x14ac:dyDescent="0.2">
      <c r="B52" s="9"/>
      <c r="C52" s="14" t="str">
        <f t="shared" si="0"/>
        <v/>
      </c>
      <c r="D52" s="10" t="str">
        <f t="shared" si="1"/>
        <v/>
      </c>
      <c r="E52" s="11" t="str">
        <f t="shared" si="16"/>
        <v/>
      </c>
      <c r="F52" s="12" t="str">
        <f t="shared" si="6"/>
        <v/>
      </c>
      <c r="G52" s="18" t="str">
        <f>IF($B52="","",COUNTIF(F$3:F52,"D"))</f>
        <v/>
      </c>
      <c r="H52" s="13" t="str">
        <f>IF($B52="","",COUNTIF(F$3:F52,"U"))</f>
        <v/>
      </c>
      <c r="I52" s="17" t="str">
        <f t="shared" si="7"/>
        <v/>
      </c>
      <c r="J52" s="19" t="str">
        <f t="shared" si="8"/>
        <v/>
      </c>
      <c r="K52" s="16" t="str">
        <f t="shared" si="25"/>
        <v/>
      </c>
      <c r="L52" s="15" t="str">
        <f t="shared" si="17"/>
        <v/>
      </c>
      <c r="M52" s="8"/>
      <c r="N52" s="14" t="str">
        <f t="shared" si="2"/>
        <v/>
      </c>
      <c r="O52" s="10" t="str">
        <f t="shared" si="3"/>
        <v/>
      </c>
      <c r="P52" s="11" t="str">
        <f t="shared" si="18"/>
        <v/>
      </c>
      <c r="Q52" s="12" t="str">
        <f t="shared" si="10"/>
        <v/>
      </c>
      <c r="R52" s="18" t="str">
        <f>IF($B52="","",COUNTIF(Q$3:Q52,"D"))</f>
        <v/>
      </c>
      <c r="S52" s="13" t="str">
        <f>IF($B52="","",COUNTIF(Q$3:Q52,"U"))</f>
        <v/>
      </c>
      <c r="T52" s="17" t="str">
        <f t="shared" si="11"/>
        <v/>
      </c>
      <c r="U52" s="19" t="str">
        <f t="shared" si="12"/>
        <v/>
      </c>
      <c r="V52" s="16" t="str">
        <f t="shared" si="13"/>
        <v/>
      </c>
      <c r="W52" s="15" t="str">
        <f t="shared" si="19"/>
        <v/>
      </c>
      <c r="X52" s="6"/>
      <c r="Y52" s="14" t="str">
        <f t="shared" si="4"/>
        <v/>
      </c>
      <c r="Z52" s="10" t="str">
        <f t="shared" si="5"/>
        <v/>
      </c>
      <c r="AA52" s="11" t="str">
        <f t="shared" si="20"/>
        <v/>
      </c>
      <c r="AB52" s="12" t="str">
        <f t="shared" si="14"/>
        <v/>
      </c>
      <c r="AC52" s="18" t="str">
        <f>IF($B52="","",COUNTIF(AB$3:AB52,"D"))</f>
        <v/>
      </c>
      <c r="AD52" s="13" t="str">
        <f>IF($B52="","",COUNTIF(AB$3:AB52,"U"))</f>
        <v/>
      </c>
      <c r="AE52" s="17" t="str">
        <f t="shared" si="21"/>
        <v/>
      </c>
      <c r="AF52" s="19" t="str">
        <f t="shared" si="22"/>
        <v/>
      </c>
      <c r="AG52" s="16" t="str">
        <f t="shared" si="15"/>
        <v/>
      </c>
      <c r="AH52" s="15" t="str">
        <f t="shared" si="23"/>
        <v/>
      </c>
      <c r="AJ52" s="20" t="str">
        <f t="shared" si="24"/>
        <v/>
      </c>
      <c r="AK52" s="2"/>
    </row>
    <row r="53" spans="2:37" x14ac:dyDescent="0.2">
      <c r="B53" s="9"/>
      <c r="C53" s="14" t="str">
        <f t="shared" si="0"/>
        <v/>
      </c>
      <c r="D53" s="10" t="str">
        <f t="shared" si="1"/>
        <v/>
      </c>
      <c r="E53" s="11" t="str">
        <f t="shared" si="16"/>
        <v/>
      </c>
      <c r="F53" s="12" t="str">
        <f t="shared" si="6"/>
        <v/>
      </c>
      <c r="G53" s="18" t="str">
        <f>IF($B53="","",COUNTIF(F$3:F53,"D"))</f>
        <v/>
      </c>
      <c r="H53" s="13" t="str">
        <f>IF($B53="","",COUNTIF(F$3:F53,"U"))</f>
        <v/>
      </c>
      <c r="I53" s="17" t="str">
        <f t="shared" si="7"/>
        <v/>
      </c>
      <c r="J53" s="19" t="str">
        <f t="shared" si="8"/>
        <v/>
      </c>
      <c r="K53" s="16" t="str">
        <f t="shared" si="25"/>
        <v/>
      </c>
      <c r="L53" s="15" t="str">
        <f t="shared" si="17"/>
        <v/>
      </c>
      <c r="M53" s="8"/>
      <c r="N53" s="14" t="str">
        <f t="shared" si="2"/>
        <v/>
      </c>
      <c r="O53" s="10" t="str">
        <f t="shared" si="3"/>
        <v/>
      </c>
      <c r="P53" s="11" t="str">
        <f t="shared" si="18"/>
        <v/>
      </c>
      <c r="Q53" s="12" t="str">
        <f t="shared" si="10"/>
        <v/>
      </c>
      <c r="R53" s="18" t="str">
        <f>IF($B53="","",COUNTIF(Q$3:Q53,"D"))</f>
        <v/>
      </c>
      <c r="S53" s="13" t="str">
        <f>IF($B53="","",COUNTIF(Q$3:Q53,"U"))</f>
        <v/>
      </c>
      <c r="T53" s="17" t="str">
        <f t="shared" si="11"/>
        <v/>
      </c>
      <c r="U53" s="19" t="str">
        <f t="shared" si="12"/>
        <v/>
      </c>
      <c r="V53" s="16" t="str">
        <f t="shared" si="13"/>
        <v/>
      </c>
      <c r="W53" s="15" t="str">
        <f t="shared" si="19"/>
        <v/>
      </c>
      <c r="X53" s="6"/>
      <c r="Y53" s="14" t="str">
        <f t="shared" si="4"/>
        <v/>
      </c>
      <c r="Z53" s="10" t="str">
        <f t="shared" si="5"/>
        <v/>
      </c>
      <c r="AA53" s="11" t="str">
        <f t="shared" si="20"/>
        <v/>
      </c>
      <c r="AB53" s="12" t="str">
        <f t="shared" si="14"/>
        <v/>
      </c>
      <c r="AC53" s="18" t="str">
        <f>IF($B53="","",COUNTIF(AB$3:AB53,"D"))</f>
        <v/>
      </c>
      <c r="AD53" s="13" t="str">
        <f>IF($B53="","",COUNTIF(AB$3:AB53,"U"))</f>
        <v/>
      </c>
      <c r="AE53" s="17" t="str">
        <f t="shared" si="21"/>
        <v/>
      </c>
      <c r="AF53" s="19" t="str">
        <f t="shared" si="22"/>
        <v/>
      </c>
      <c r="AG53" s="16" t="str">
        <f t="shared" si="15"/>
        <v/>
      </c>
      <c r="AH53" s="15" t="str">
        <f t="shared" si="23"/>
        <v/>
      </c>
      <c r="AJ53" s="20" t="str">
        <f t="shared" si="24"/>
        <v/>
      </c>
      <c r="AK53" s="2"/>
    </row>
    <row r="54" spans="2:37" x14ac:dyDescent="0.2">
      <c r="B54" s="9"/>
      <c r="C54" s="14" t="str">
        <f t="shared" si="0"/>
        <v/>
      </c>
      <c r="D54" s="10" t="str">
        <f t="shared" si="1"/>
        <v/>
      </c>
      <c r="E54" s="11" t="str">
        <f t="shared" si="16"/>
        <v/>
      </c>
      <c r="F54" s="12" t="str">
        <f t="shared" si="6"/>
        <v/>
      </c>
      <c r="G54" s="18" t="str">
        <f>IF($B54="","",COUNTIF(F$3:F54,"D"))</f>
        <v/>
      </c>
      <c r="H54" s="13" t="str">
        <f>IF($B54="","",COUNTIF(F$3:F54,"U"))</f>
        <v/>
      </c>
      <c r="I54" s="17" t="str">
        <f t="shared" si="7"/>
        <v/>
      </c>
      <c r="J54" s="19" t="str">
        <f t="shared" si="8"/>
        <v/>
      </c>
      <c r="K54" s="16" t="str">
        <f t="shared" si="25"/>
        <v/>
      </c>
      <c r="L54" s="15" t="str">
        <f t="shared" si="17"/>
        <v/>
      </c>
      <c r="M54" s="8"/>
      <c r="N54" s="14" t="str">
        <f t="shared" si="2"/>
        <v/>
      </c>
      <c r="O54" s="10" t="str">
        <f t="shared" si="3"/>
        <v/>
      </c>
      <c r="P54" s="11" t="str">
        <f t="shared" si="18"/>
        <v/>
      </c>
      <c r="Q54" s="12" t="str">
        <f t="shared" si="10"/>
        <v/>
      </c>
      <c r="R54" s="18" t="str">
        <f>IF($B54="","",COUNTIF(Q$3:Q54,"D"))</f>
        <v/>
      </c>
      <c r="S54" s="13" t="str">
        <f>IF($B54="","",COUNTIF(Q$3:Q54,"U"))</f>
        <v/>
      </c>
      <c r="T54" s="17" t="str">
        <f t="shared" si="11"/>
        <v/>
      </c>
      <c r="U54" s="19" t="str">
        <f t="shared" si="12"/>
        <v/>
      </c>
      <c r="V54" s="16" t="str">
        <f t="shared" si="13"/>
        <v/>
      </c>
      <c r="W54" s="15" t="str">
        <f t="shared" si="19"/>
        <v/>
      </c>
      <c r="X54" s="6"/>
      <c r="Y54" s="14" t="str">
        <f t="shared" si="4"/>
        <v/>
      </c>
      <c r="Z54" s="10" t="str">
        <f t="shared" si="5"/>
        <v/>
      </c>
      <c r="AA54" s="11" t="str">
        <f t="shared" si="20"/>
        <v/>
      </c>
      <c r="AB54" s="12" t="str">
        <f t="shared" si="14"/>
        <v/>
      </c>
      <c r="AC54" s="18" t="str">
        <f>IF($B54="","",COUNTIF(AB$3:AB54,"D"))</f>
        <v/>
      </c>
      <c r="AD54" s="13" t="str">
        <f>IF($B54="","",COUNTIF(AB$3:AB54,"U"))</f>
        <v/>
      </c>
      <c r="AE54" s="17" t="str">
        <f t="shared" si="21"/>
        <v/>
      </c>
      <c r="AF54" s="19" t="str">
        <f t="shared" si="22"/>
        <v/>
      </c>
      <c r="AG54" s="16" t="str">
        <f t="shared" si="15"/>
        <v/>
      </c>
      <c r="AH54" s="15" t="str">
        <f t="shared" si="23"/>
        <v/>
      </c>
      <c r="AJ54" s="20" t="str">
        <f t="shared" si="24"/>
        <v/>
      </c>
      <c r="AK54" s="2"/>
    </row>
    <row r="55" spans="2:37" x14ac:dyDescent="0.2">
      <c r="B55" s="9"/>
      <c r="C55" s="14" t="str">
        <f t="shared" si="0"/>
        <v/>
      </c>
      <c r="D55" s="10" t="str">
        <f t="shared" si="1"/>
        <v/>
      </c>
      <c r="E55" s="11" t="str">
        <f t="shared" si="16"/>
        <v/>
      </c>
      <c r="F55" s="12" t="str">
        <f t="shared" si="6"/>
        <v/>
      </c>
      <c r="G55" s="18" t="str">
        <f>IF($B55="","",COUNTIF(F$3:F55,"D"))</f>
        <v/>
      </c>
      <c r="H55" s="13" t="str">
        <f>IF($B55="","",COUNTIF(F$3:F55,"U"))</f>
        <v/>
      </c>
      <c r="I55" s="17" t="str">
        <f t="shared" si="7"/>
        <v/>
      </c>
      <c r="J55" s="19" t="str">
        <f t="shared" si="8"/>
        <v/>
      </c>
      <c r="K55" s="16" t="str">
        <f t="shared" si="25"/>
        <v/>
      </c>
      <c r="L55" s="15" t="str">
        <f t="shared" si="17"/>
        <v/>
      </c>
      <c r="M55" s="8"/>
      <c r="N55" s="14" t="str">
        <f t="shared" si="2"/>
        <v/>
      </c>
      <c r="O55" s="10" t="str">
        <f t="shared" si="3"/>
        <v/>
      </c>
      <c r="P55" s="11" t="str">
        <f t="shared" si="18"/>
        <v/>
      </c>
      <c r="Q55" s="12" t="str">
        <f t="shared" si="10"/>
        <v/>
      </c>
      <c r="R55" s="18" t="str">
        <f>IF($B55="","",COUNTIF(Q$3:Q55,"D"))</f>
        <v/>
      </c>
      <c r="S55" s="13" t="str">
        <f>IF($B55="","",COUNTIF(Q$3:Q55,"U"))</f>
        <v/>
      </c>
      <c r="T55" s="17" t="str">
        <f t="shared" si="11"/>
        <v/>
      </c>
      <c r="U55" s="19" t="str">
        <f t="shared" si="12"/>
        <v/>
      </c>
      <c r="V55" s="16" t="str">
        <f t="shared" si="13"/>
        <v/>
      </c>
      <c r="W55" s="15" t="str">
        <f t="shared" si="19"/>
        <v/>
      </c>
      <c r="X55" s="6"/>
      <c r="Y55" s="14" t="str">
        <f t="shared" si="4"/>
        <v/>
      </c>
      <c r="Z55" s="10" t="str">
        <f t="shared" si="5"/>
        <v/>
      </c>
      <c r="AA55" s="11" t="str">
        <f t="shared" si="20"/>
        <v/>
      </c>
      <c r="AB55" s="12" t="str">
        <f t="shared" si="14"/>
        <v/>
      </c>
      <c r="AC55" s="18" t="str">
        <f>IF($B55="","",COUNTIF(AB$3:AB55,"D"))</f>
        <v/>
      </c>
      <c r="AD55" s="13" t="str">
        <f>IF($B55="","",COUNTIF(AB$3:AB55,"U"))</f>
        <v/>
      </c>
      <c r="AE55" s="17" t="str">
        <f t="shared" si="21"/>
        <v/>
      </c>
      <c r="AF55" s="19" t="str">
        <f t="shared" si="22"/>
        <v/>
      </c>
      <c r="AG55" s="16" t="str">
        <f t="shared" si="15"/>
        <v/>
      </c>
      <c r="AH55" s="15" t="str">
        <f t="shared" si="23"/>
        <v/>
      </c>
      <c r="AJ55" s="20" t="str">
        <f t="shared" si="24"/>
        <v/>
      </c>
      <c r="AK55" s="2"/>
    </row>
    <row r="56" spans="2:37" x14ac:dyDescent="0.2">
      <c r="B56" s="9"/>
      <c r="C56" s="14" t="str">
        <f t="shared" si="0"/>
        <v/>
      </c>
      <c r="D56" s="10" t="str">
        <f t="shared" si="1"/>
        <v/>
      </c>
      <c r="E56" s="11" t="str">
        <f t="shared" si="16"/>
        <v/>
      </c>
      <c r="F56" s="12" t="str">
        <f t="shared" si="6"/>
        <v/>
      </c>
      <c r="G56" s="18" t="str">
        <f>IF($B56="","",COUNTIF(F$3:F56,"D"))</f>
        <v/>
      </c>
      <c r="H56" s="13" t="str">
        <f>IF($B56="","",COUNTIF(F$3:F56,"U"))</f>
        <v/>
      </c>
      <c r="I56" s="17" t="str">
        <f t="shared" si="7"/>
        <v/>
      </c>
      <c r="J56" s="19" t="str">
        <f t="shared" si="8"/>
        <v/>
      </c>
      <c r="K56" s="16" t="str">
        <f t="shared" si="25"/>
        <v/>
      </c>
      <c r="L56" s="15" t="str">
        <f t="shared" si="17"/>
        <v/>
      </c>
      <c r="M56" s="8"/>
      <c r="N56" s="14" t="str">
        <f t="shared" si="2"/>
        <v/>
      </c>
      <c r="O56" s="10" t="str">
        <f t="shared" si="3"/>
        <v/>
      </c>
      <c r="P56" s="11" t="str">
        <f t="shared" si="18"/>
        <v/>
      </c>
      <c r="Q56" s="12" t="str">
        <f t="shared" si="10"/>
        <v/>
      </c>
      <c r="R56" s="18" t="str">
        <f>IF($B56="","",COUNTIF(Q$3:Q56,"D"))</f>
        <v/>
      </c>
      <c r="S56" s="13" t="str">
        <f>IF($B56="","",COUNTIF(Q$3:Q56,"U"))</f>
        <v/>
      </c>
      <c r="T56" s="17" t="str">
        <f t="shared" si="11"/>
        <v/>
      </c>
      <c r="U56" s="19" t="str">
        <f t="shared" si="12"/>
        <v/>
      </c>
      <c r="V56" s="16" t="str">
        <f t="shared" si="13"/>
        <v/>
      </c>
      <c r="W56" s="15" t="str">
        <f t="shared" si="19"/>
        <v/>
      </c>
      <c r="X56" s="6"/>
      <c r="Y56" s="14" t="str">
        <f t="shared" si="4"/>
        <v/>
      </c>
      <c r="Z56" s="10" t="str">
        <f t="shared" si="5"/>
        <v/>
      </c>
      <c r="AA56" s="11" t="str">
        <f t="shared" si="20"/>
        <v/>
      </c>
      <c r="AB56" s="12" t="str">
        <f t="shared" si="14"/>
        <v/>
      </c>
      <c r="AC56" s="18" t="str">
        <f>IF($B56="","",COUNTIF(AB$3:AB56,"D"))</f>
        <v/>
      </c>
      <c r="AD56" s="13" t="str">
        <f>IF($B56="","",COUNTIF(AB$3:AB56,"U"))</f>
        <v/>
      </c>
      <c r="AE56" s="17" t="str">
        <f t="shared" si="21"/>
        <v/>
      </c>
      <c r="AF56" s="19" t="str">
        <f t="shared" si="22"/>
        <v/>
      </c>
      <c r="AG56" s="16" t="str">
        <f t="shared" si="15"/>
        <v/>
      </c>
      <c r="AH56" s="15" t="str">
        <f t="shared" si="23"/>
        <v/>
      </c>
      <c r="AJ56" s="20" t="str">
        <f t="shared" si="24"/>
        <v/>
      </c>
      <c r="AK56" s="2"/>
    </row>
    <row r="57" spans="2:37" x14ac:dyDescent="0.2">
      <c r="B57" s="9"/>
      <c r="C57" s="14" t="str">
        <f t="shared" si="0"/>
        <v/>
      </c>
      <c r="D57" s="10" t="str">
        <f t="shared" si="1"/>
        <v/>
      </c>
      <c r="E57" s="11" t="str">
        <f t="shared" si="16"/>
        <v/>
      </c>
      <c r="F57" s="12" t="str">
        <f t="shared" si="6"/>
        <v/>
      </c>
      <c r="G57" s="18" t="str">
        <f>IF($B57="","",COUNTIF(F$3:F57,"D"))</f>
        <v/>
      </c>
      <c r="H57" s="13" t="str">
        <f>IF($B57="","",COUNTIF(F$3:F57,"U"))</f>
        <v/>
      </c>
      <c r="I57" s="17" t="str">
        <f t="shared" si="7"/>
        <v/>
      </c>
      <c r="J57" s="19" t="str">
        <f t="shared" si="8"/>
        <v/>
      </c>
      <c r="K57" s="16" t="str">
        <f t="shared" si="25"/>
        <v/>
      </c>
      <c r="L57" s="15" t="str">
        <f t="shared" si="17"/>
        <v/>
      </c>
      <c r="M57" s="8"/>
      <c r="N57" s="14" t="str">
        <f t="shared" si="2"/>
        <v/>
      </c>
      <c r="O57" s="10" t="str">
        <f t="shared" si="3"/>
        <v/>
      </c>
      <c r="P57" s="11" t="str">
        <f t="shared" si="18"/>
        <v/>
      </c>
      <c r="Q57" s="12" t="str">
        <f t="shared" si="10"/>
        <v/>
      </c>
      <c r="R57" s="18" t="str">
        <f>IF($B57="","",COUNTIF(Q$3:Q57,"D"))</f>
        <v/>
      </c>
      <c r="S57" s="13" t="str">
        <f>IF($B57="","",COUNTIF(Q$3:Q57,"U"))</f>
        <v/>
      </c>
      <c r="T57" s="17" t="str">
        <f t="shared" si="11"/>
        <v/>
      </c>
      <c r="U57" s="19" t="str">
        <f t="shared" si="12"/>
        <v/>
      </c>
      <c r="V57" s="16" t="str">
        <f t="shared" si="13"/>
        <v/>
      </c>
      <c r="W57" s="15" t="str">
        <f t="shared" si="19"/>
        <v/>
      </c>
      <c r="X57" s="6"/>
      <c r="Y57" s="14" t="str">
        <f t="shared" si="4"/>
        <v/>
      </c>
      <c r="Z57" s="10" t="str">
        <f t="shared" si="5"/>
        <v/>
      </c>
      <c r="AA57" s="11" t="str">
        <f t="shared" si="20"/>
        <v/>
      </c>
      <c r="AB57" s="12" t="str">
        <f t="shared" si="14"/>
        <v/>
      </c>
      <c r="AC57" s="18" t="str">
        <f>IF($B57="","",COUNTIF(AB$3:AB57,"D"))</f>
        <v/>
      </c>
      <c r="AD57" s="13" t="str">
        <f>IF($B57="","",COUNTIF(AB$3:AB57,"U"))</f>
        <v/>
      </c>
      <c r="AE57" s="17" t="str">
        <f t="shared" si="21"/>
        <v/>
      </c>
      <c r="AF57" s="19" t="str">
        <f t="shared" si="22"/>
        <v/>
      </c>
      <c r="AG57" s="16" t="str">
        <f t="shared" si="15"/>
        <v/>
      </c>
      <c r="AH57" s="15" t="str">
        <f t="shared" si="23"/>
        <v/>
      </c>
      <c r="AJ57" s="20" t="str">
        <f t="shared" si="24"/>
        <v/>
      </c>
      <c r="AK57" s="2"/>
    </row>
    <row r="58" spans="2:37" x14ac:dyDescent="0.2">
      <c r="B58" s="9"/>
      <c r="C58" s="14" t="str">
        <f t="shared" si="0"/>
        <v/>
      </c>
      <c r="D58" s="10" t="str">
        <f t="shared" si="1"/>
        <v/>
      </c>
      <c r="E58" s="11" t="str">
        <f t="shared" si="16"/>
        <v/>
      </c>
      <c r="F58" s="12" t="str">
        <f t="shared" si="6"/>
        <v/>
      </c>
      <c r="G58" s="18" t="str">
        <f>IF($B58="","",COUNTIF(F$3:F58,"D"))</f>
        <v/>
      </c>
      <c r="H58" s="13" t="str">
        <f>IF($B58="","",COUNTIF(F$3:F58,"U"))</f>
        <v/>
      </c>
      <c r="I58" s="17" t="str">
        <f t="shared" si="7"/>
        <v/>
      </c>
      <c r="J58" s="19" t="str">
        <f t="shared" si="8"/>
        <v/>
      </c>
      <c r="K58" s="16" t="str">
        <f t="shared" si="25"/>
        <v/>
      </c>
      <c r="L58" s="15" t="str">
        <f t="shared" si="17"/>
        <v/>
      </c>
      <c r="M58" s="8"/>
      <c r="N58" s="14" t="str">
        <f t="shared" si="2"/>
        <v/>
      </c>
      <c r="O58" s="10" t="str">
        <f t="shared" si="3"/>
        <v/>
      </c>
      <c r="P58" s="11" t="str">
        <f t="shared" si="18"/>
        <v/>
      </c>
      <c r="Q58" s="12" t="str">
        <f t="shared" si="10"/>
        <v/>
      </c>
      <c r="R58" s="18" t="str">
        <f>IF($B58="","",COUNTIF(Q$3:Q58,"D"))</f>
        <v/>
      </c>
      <c r="S58" s="13" t="str">
        <f>IF($B58="","",COUNTIF(Q$3:Q58,"U"))</f>
        <v/>
      </c>
      <c r="T58" s="17" t="str">
        <f t="shared" si="11"/>
        <v/>
      </c>
      <c r="U58" s="19" t="str">
        <f t="shared" si="12"/>
        <v/>
      </c>
      <c r="V58" s="16" t="str">
        <f t="shared" si="13"/>
        <v/>
      </c>
      <c r="W58" s="15" t="str">
        <f t="shared" si="19"/>
        <v/>
      </c>
      <c r="X58" s="6"/>
      <c r="Y58" s="14" t="str">
        <f t="shared" si="4"/>
        <v/>
      </c>
      <c r="Z58" s="10" t="str">
        <f t="shared" si="5"/>
        <v/>
      </c>
      <c r="AA58" s="11" t="str">
        <f t="shared" si="20"/>
        <v/>
      </c>
      <c r="AB58" s="12" t="str">
        <f t="shared" si="14"/>
        <v/>
      </c>
      <c r="AC58" s="18" t="str">
        <f>IF($B58="","",COUNTIF(AB$3:AB58,"D"))</f>
        <v/>
      </c>
      <c r="AD58" s="13" t="str">
        <f>IF($B58="","",COUNTIF(AB$3:AB58,"U"))</f>
        <v/>
      </c>
      <c r="AE58" s="17" t="str">
        <f t="shared" si="21"/>
        <v/>
      </c>
      <c r="AF58" s="19" t="str">
        <f t="shared" si="22"/>
        <v/>
      </c>
      <c r="AG58" s="16" t="str">
        <f t="shared" si="15"/>
        <v/>
      </c>
      <c r="AH58" s="15" t="str">
        <f t="shared" si="23"/>
        <v/>
      </c>
      <c r="AJ58" s="20" t="str">
        <f t="shared" si="24"/>
        <v/>
      </c>
      <c r="AK58" s="2"/>
    </row>
    <row r="59" spans="2:37" x14ac:dyDescent="0.2">
      <c r="B59" s="9"/>
      <c r="C59" s="14" t="str">
        <f t="shared" si="0"/>
        <v/>
      </c>
      <c r="D59" s="10" t="str">
        <f t="shared" si="1"/>
        <v/>
      </c>
      <c r="E59" s="11" t="str">
        <f t="shared" si="16"/>
        <v/>
      </c>
      <c r="F59" s="12" t="str">
        <f t="shared" si="6"/>
        <v/>
      </c>
      <c r="G59" s="18" t="str">
        <f>IF($B59="","",COUNTIF(F$3:F59,"D"))</f>
        <v/>
      </c>
      <c r="H59" s="13" t="str">
        <f>IF($B59="","",COUNTIF(F$3:F59,"U"))</f>
        <v/>
      </c>
      <c r="I59" s="17" t="str">
        <f t="shared" si="7"/>
        <v/>
      </c>
      <c r="J59" s="19" t="str">
        <f t="shared" si="8"/>
        <v/>
      </c>
      <c r="K59" s="16" t="str">
        <f t="shared" si="25"/>
        <v/>
      </c>
      <c r="L59" s="15" t="str">
        <f t="shared" si="17"/>
        <v/>
      </c>
      <c r="M59" s="8"/>
      <c r="N59" s="14" t="str">
        <f t="shared" si="2"/>
        <v/>
      </c>
      <c r="O59" s="10" t="str">
        <f t="shared" si="3"/>
        <v/>
      </c>
      <c r="P59" s="11" t="str">
        <f t="shared" si="18"/>
        <v/>
      </c>
      <c r="Q59" s="12" t="str">
        <f t="shared" si="10"/>
        <v/>
      </c>
      <c r="R59" s="18" t="str">
        <f>IF($B59="","",COUNTIF(Q$3:Q59,"D"))</f>
        <v/>
      </c>
      <c r="S59" s="13" t="str">
        <f>IF($B59="","",COUNTIF(Q$3:Q59,"U"))</f>
        <v/>
      </c>
      <c r="T59" s="17" t="str">
        <f t="shared" si="11"/>
        <v/>
      </c>
      <c r="U59" s="19" t="str">
        <f t="shared" si="12"/>
        <v/>
      </c>
      <c r="V59" s="16" t="str">
        <f t="shared" si="13"/>
        <v/>
      </c>
      <c r="W59" s="15" t="str">
        <f t="shared" si="19"/>
        <v/>
      </c>
      <c r="X59" s="6"/>
      <c r="Y59" s="14" t="str">
        <f t="shared" si="4"/>
        <v/>
      </c>
      <c r="Z59" s="10" t="str">
        <f t="shared" si="5"/>
        <v/>
      </c>
      <c r="AA59" s="11" t="str">
        <f t="shared" si="20"/>
        <v/>
      </c>
      <c r="AB59" s="12" t="str">
        <f t="shared" si="14"/>
        <v/>
      </c>
      <c r="AC59" s="18" t="str">
        <f>IF($B59="","",COUNTIF(AB$3:AB59,"D"))</f>
        <v/>
      </c>
      <c r="AD59" s="13" t="str">
        <f>IF($B59="","",COUNTIF(AB$3:AB59,"U"))</f>
        <v/>
      </c>
      <c r="AE59" s="17" t="str">
        <f t="shared" si="21"/>
        <v/>
      </c>
      <c r="AF59" s="19" t="str">
        <f t="shared" si="22"/>
        <v/>
      </c>
      <c r="AG59" s="16" t="str">
        <f t="shared" si="15"/>
        <v/>
      </c>
      <c r="AH59" s="15" t="str">
        <f t="shared" si="23"/>
        <v/>
      </c>
      <c r="AJ59" s="20" t="str">
        <f t="shared" si="24"/>
        <v/>
      </c>
      <c r="AK59" s="2"/>
    </row>
    <row r="60" spans="2:37" x14ac:dyDescent="0.2">
      <c r="B60" s="9"/>
      <c r="C60" s="14" t="str">
        <f t="shared" si="0"/>
        <v/>
      </c>
      <c r="D60" s="10" t="str">
        <f t="shared" si="1"/>
        <v/>
      </c>
      <c r="E60" s="11" t="str">
        <f t="shared" si="16"/>
        <v/>
      </c>
      <c r="F60" s="12" t="str">
        <f t="shared" si="6"/>
        <v/>
      </c>
      <c r="G60" s="18" t="str">
        <f>IF($B60="","",COUNTIF(F$3:F60,"D"))</f>
        <v/>
      </c>
      <c r="H60" s="13" t="str">
        <f>IF($B60="","",COUNTIF(F$3:F60,"U"))</f>
        <v/>
      </c>
      <c r="I60" s="17" t="str">
        <f t="shared" si="7"/>
        <v/>
      </c>
      <c r="J60" s="19" t="str">
        <f t="shared" si="8"/>
        <v/>
      </c>
      <c r="K60" s="16" t="str">
        <f t="shared" si="25"/>
        <v/>
      </c>
      <c r="L60" s="15" t="str">
        <f t="shared" si="17"/>
        <v/>
      </c>
      <c r="M60" s="8"/>
      <c r="N60" s="14" t="str">
        <f t="shared" si="2"/>
        <v/>
      </c>
      <c r="O60" s="10" t="str">
        <f t="shared" si="3"/>
        <v/>
      </c>
      <c r="P60" s="11" t="str">
        <f t="shared" si="18"/>
        <v/>
      </c>
      <c r="Q60" s="12" t="str">
        <f t="shared" si="10"/>
        <v/>
      </c>
      <c r="R60" s="18" t="str">
        <f>IF($B60="","",COUNTIF(Q$3:Q60,"D"))</f>
        <v/>
      </c>
      <c r="S60" s="13" t="str">
        <f>IF($B60="","",COUNTIF(Q$3:Q60,"U"))</f>
        <v/>
      </c>
      <c r="T60" s="17" t="str">
        <f t="shared" si="11"/>
        <v/>
      </c>
      <c r="U60" s="19" t="str">
        <f t="shared" si="12"/>
        <v/>
      </c>
      <c r="V60" s="16" t="str">
        <f t="shared" si="13"/>
        <v/>
      </c>
      <c r="W60" s="15" t="str">
        <f t="shared" si="19"/>
        <v/>
      </c>
      <c r="X60" s="6"/>
      <c r="Y60" s="14" t="str">
        <f t="shared" si="4"/>
        <v/>
      </c>
      <c r="Z60" s="10" t="str">
        <f t="shared" si="5"/>
        <v/>
      </c>
      <c r="AA60" s="11" t="str">
        <f t="shared" si="20"/>
        <v/>
      </c>
      <c r="AB60" s="12" t="str">
        <f t="shared" si="14"/>
        <v/>
      </c>
      <c r="AC60" s="18" t="str">
        <f>IF($B60="","",COUNTIF(AB$3:AB60,"D"))</f>
        <v/>
      </c>
      <c r="AD60" s="13" t="str">
        <f>IF($B60="","",COUNTIF(AB$3:AB60,"U"))</f>
        <v/>
      </c>
      <c r="AE60" s="17" t="str">
        <f t="shared" si="21"/>
        <v/>
      </c>
      <c r="AF60" s="19" t="str">
        <f t="shared" si="22"/>
        <v/>
      </c>
      <c r="AG60" s="16" t="str">
        <f t="shared" si="15"/>
        <v/>
      </c>
      <c r="AH60" s="15" t="str">
        <f t="shared" si="23"/>
        <v/>
      </c>
      <c r="AJ60" s="20" t="str">
        <f t="shared" si="24"/>
        <v/>
      </c>
      <c r="AK60" s="2"/>
    </row>
    <row r="61" spans="2:37" x14ac:dyDescent="0.2">
      <c r="B61" s="9"/>
      <c r="C61" s="14" t="str">
        <f t="shared" si="0"/>
        <v/>
      </c>
      <c r="D61" s="10" t="str">
        <f t="shared" si="1"/>
        <v/>
      </c>
      <c r="E61" s="11" t="str">
        <f t="shared" si="16"/>
        <v/>
      </c>
      <c r="F61" s="12" t="str">
        <f t="shared" si="6"/>
        <v/>
      </c>
      <c r="G61" s="18" t="str">
        <f>IF($B61="","",COUNTIF(F$3:F61,"D"))</f>
        <v/>
      </c>
      <c r="H61" s="13" t="str">
        <f>IF($B61="","",COUNTIF(F$3:F61,"U"))</f>
        <v/>
      </c>
      <c r="I61" s="17" t="str">
        <f t="shared" si="7"/>
        <v/>
      </c>
      <c r="J61" s="19" t="str">
        <f t="shared" si="8"/>
        <v/>
      </c>
      <c r="K61" s="16" t="str">
        <f t="shared" si="25"/>
        <v/>
      </c>
      <c r="L61" s="15" t="str">
        <f t="shared" si="17"/>
        <v/>
      </c>
      <c r="M61" s="8"/>
      <c r="N61" s="14" t="str">
        <f t="shared" si="2"/>
        <v/>
      </c>
      <c r="O61" s="10" t="str">
        <f t="shared" si="3"/>
        <v/>
      </c>
      <c r="P61" s="11" t="str">
        <f t="shared" si="18"/>
        <v/>
      </c>
      <c r="Q61" s="12" t="str">
        <f t="shared" si="10"/>
        <v/>
      </c>
      <c r="R61" s="18" t="str">
        <f>IF($B61="","",COUNTIF(Q$3:Q61,"D"))</f>
        <v/>
      </c>
      <c r="S61" s="13" t="str">
        <f>IF($B61="","",COUNTIF(Q$3:Q61,"U"))</f>
        <v/>
      </c>
      <c r="T61" s="17" t="str">
        <f t="shared" si="11"/>
        <v/>
      </c>
      <c r="U61" s="19" t="str">
        <f t="shared" si="12"/>
        <v/>
      </c>
      <c r="V61" s="16" t="str">
        <f t="shared" si="13"/>
        <v/>
      </c>
      <c r="W61" s="15" t="str">
        <f t="shared" si="19"/>
        <v/>
      </c>
      <c r="X61" s="6"/>
      <c r="Y61" s="14" t="str">
        <f t="shared" si="4"/>
        <v/>
      </c>
      <c r="Z61" s="10" t="str">
        <f t="shared" si="5"/>
        <v/>
      </c>
      <c r="AA61" s="11" t="str">
        <f t="shared" si="20"/>
        <v/>
      </c>
      <c r="AB61" s="12" t="str">
        <f t="shared" si="14"/>
        <v/>
      </c>
      <c r="AC61" s="18" t="str">
        <f>IF($B61="","",COUNTIF(AB$3:AB61,"D"))</f>
        <v/>
      </c>
      <c r="AD61" s="13" t="str">
        <f>IF($B61="","",COUNTIF(AB$3:AB61,"U"))</f>
        <v/>
      </c>
      <c r="AE61" s="17" t="str">
        <f t="shared" si="21"/>
        <v/>
      </c>
      <c r="AF61" s="19" t="str">
        <f t="shared" si="22"/>
        <v/>
      </c>
      <c r="AG61" s="16" t="str">
        <f t="shared" si="15"/>
        <v/>
      </c>
      <c r="AH61" s="15" t="str">
        <f t="shared" si="23"/>
        <v/>
      </c>
      <c r="AJ61" s="20" t="str">
        <f t="shared" si="24"/>
        <v/>
      </c>
      <c r="AK61" s="2"/>
    </row>
    <row r="62" spans="2:37" x14ac:dyDescent="0.2">
      <c r="B62" s="9"/>
      <c r="C62" s="14" t="str">
        <f t="shared" si="0"/>
        <v/>
      </c>
      <c r="D62" s="10" t="str">
        <f t="shared" si="1"/>
        <v/>
      </c>
      <c r="E62" s="11" t="str">
        <f t="shared" si="16"/>
        <v/>
      </c>
      <c r="F62" s="12" t="str">
        <f t="shared" si="6"/>
        <v/>
      </c>
      <c r="G62" s="18" t="str">
        <f>IF($B62="","",COUNTIF(F$3:F62,"D"))</f>
        <v/>
      </c>
      <c r="H62" s="13" t="str">
        <f>IF($B62="","",COUNTIF(F$3:F62,"U"))</f>
        <v/>
      </c>
      <c r="I62" s="17" t="str">
        <f t="shared" si="7"/>
        <v/>
      </c>
      <c r="J62" s="19" t="str">
        <f t="shared" si="8"/>
        <v/>
      </c>
      <c r="K62" s="16" t="str">
        <f t="shared" si="25"/>
        <v/>
      </c>
      <c r="L62" s="15" t="str">
        <f t="shared" si="17"/>
        <v/>
      </c>
      <c r="M62" s="8"/>
      <c r="N62" s="14" t="str">
        <f t="shared" si="2"/>
        <v/>
      </c>
      <c r="O62" s="10" t="str">
        <f t="shared" si="3"/>
        <v/>
      </c>
      <c r="P62" s="11" t="str">
        <f t="shared" si="18"/>
        <v/>
      </c>
      <c r="Q62" s="12" t="str">
        <f t="shared" si="10"/>
        <v/>
      </c>
      <c r="R62" s="18" t="str">
        <f>IF($B62="","",COUNTIF(Q$3:Q62,"D"))</f>
        <v/>
      </c>
      <c r="S62" s="13" t="str">
        <f>IF($B62="","",COUNTIF(Q$3:Q62,"U"))</f>
        <v/>
      </c>
      <c r="T62" s="17" t="str">
        <f t="shared" si="11"/>
        <v/>
      </c>
      <c r="U62" s="19" t="str">
        <f t="shared" si="12"/>
        <v/>
      </c>
      <c r="V62" s="16" t="str">
        <f t="shared" si="13"/>
        <v/>
      </c>
      <c r="W62" s="15" t="str">
        <f t="shared" si="19"/>
        <v/>
      </c>
      <c r="X62" s="6"/>
      <c r="Y62" s="14" t="str">
        <f t="shared" si="4"/>
        <v/>
      </c>
      <c r="Z62" s="10" t="str">
        <f t="shared" si="5"/>
        <v/>
      </c>
      <c r="AA62" s="11" t="str">
        <f t="shared" si="20"/>
        <v/>
      </c>
      <c r="AB62" s="12" t="str">
        <f t="shared" si="14"/>
        <v/>
      </c>
      <c r="AC62" s="18" t="str">
        <f>IF($B62="","",COUNTIF(AB$3:AB62,"D"))</f>
        <v/>
      </c>
      <c r="AD62" s="13" t="str">
        <f>IF($B62="","",COUNTIF(AB$3:AB62,"U"))</f>
        <v/>
      </c>
      <c r="AE62" s="17" t="str">
        <f t="shared" si="21"/>
        <v/>
      </c>
      <c r="AF62" s="19" t="str">
        <f t="shared" si="22"/>
        <v/>
      </c>
      <c r="AG62" s="16" t="str">
        <f t="shared" si="15"/>
        <v/>
      </c>
      <c r="AH62" s="15" t="str">
        <f t="shared" si="23"/>
        <v/>
      </c>
      <c r="AJ62" s="20" t="str">
        <f t="shared" si="24"/>
        <v/>
      </c>
      <c r="AK62" s="2"/>
    </row>
    <row r="63" spans="2:37" x14ac:dyDescent="0.2">
      <c r="B63" s="9"/>
      <c r="C63" s="14" t="str">
        <f t="shared" si="0"/>
        <v/>
      </c>
      <c r="D63" s="10" t="str">
        <f t="shared" si="1"/>
        <v/>
      </c>
      <c r="E63" s="11" t="str">
        <f t="shared" si="16"/>
        <v/>
      </c>
      <c r="F63" s="12" t="str">
        <f t="shared" si="6"/>
        <v/>
      </c>
      <c r="G63" s="18" t="str">
        <f>IF($B63="","",COUNTIF(F$3:F63,"D"))</f>
        <v/>
      </c>
      <c r="H63" s="13" t="str">
        <f>IF($B63="","",COUNTIF(F$3:F63,"U"))</f>
        <v/>
      </c>
      <c r="I63" s="17" t="str">
        <f t="shared" si="7"/>
        <v/>
      </c>
      <c r="J63" s="19" t="str">
        <f t="shared" si="8"/>
        <v/>
      </c>
      <c r="K63" s="16" t="str">
        <f t="shared" si="25"/>
        <v/>
      </c>
      <c r="L63" s="15" t="str">
        <f t="shared" si="17"/>
        <v/>
      </c>
      <c r="M63" s="8"/>
      <c r="N63" s="14" t="str">
        <f t="shared" si="2"/>
        <v/>
      </c>
      <c r="O63" s="10" t="str">
        <f t="shared" si="3"/>
        <v/>
      </c>
      <c r="P63" s="11" t="str">
        <f t="shared" si="18"/>
        <v/>
      </c>
      <c r="Q63" s="12" t="str">
        <f t="shared" si="10"/>
        <v/>
      </c>
      <c r="R63" s="18" t="str">
        <f>IF($B63="","",COUNTIF(Q$3:Q63,"D"))</f>
        <v/>
      </c>
      <c r="S63" s="13" t="str">
        <f>IF($B63="","",COUNTIF(Q$3:Q63,"U"))</f>
        <v/>
      </c>
      <c r="T63" s="17" t="str">
        <f t="shared" si="11"/>
        <v/>
      </c>
      <c r="U63" s="19" t="str">
        <f t="shared" si="12"/>
        <v/>
      </c>
      <c r="V63" s="16" t="str">
        <f t="shared" si="13"/>
        <v/>
      </c>
      <c r="W63" s="15" t="str">
        <f t="shared" si="19"/>
        <v/>
      </c>
      <c r="X63" s="6"/>
      <c r="Y63" s="14" t="str">
        <f t="shared" si="4"/>
        <v/>
      </c>
      <c r="Z63" s="10" t="str">
        <f t="shared" si="5"/>
        <v/>
      </c>
      <c r="AA63" s="11" t="str">
        <f t="shared" si="20"/>
        <v/>
      </c>
      <c r="AB63" s="12" t="str">
        <f t="shared" si="14"/>
        <v/>
      </c>
      <c r="AC63" s="18" t="str">
        <f>IF($B63="","",COUNTIF(AB$3:AB63,"D"))</f>
        <v/>
      </c>
      <c r="AD63" s="13" t="str">
        <f>IF($B63="","",COUNTIF(AB$3:AB63,"U"))</f>
        <v/>
      </c>
      <c r="AE63" s="17" t="str">
        <f t="shared" si="21"/>
        <v/>
      </c>
      <c r="AF63" s="19" t="str">
        <f t="shared" si="22"/>
        <v/>
      </c>
      <c r="AG63" s="16" t="str">
        <f t="shared" si="15"/>
        <v/>
      </c>
      <c r="AH63" s="15" t="str">
        <f t="shared" si="23"/>
        <v/>
      </c>
      <c r="AJ63" s="20" t="str">
        <f t="shared" si="24"/>
        <v/>
      </c>
      <c r="AK63" s="2"/>
    </row>
    <row r="64" spans="2:37" x14ac:dyDescent="0.2">
      <c r="B64" s="9"/>
      <c r="C64" s="14" t="str">
        <f t="shared" si="0"/>
        <v/>
      </c>
      <c r="D64" s="10" t="str">
        <f t="shared" si="1"/>
        <v/>
      </c>
      <c r="E64" s="11" t="str">
        <f t="shared" si="16"/>
        <v/>
      </c>
      <c r="F64" s="12" t="str">
        <f t="shared" si="6"/>
        <v/>
      </c>
      <c r="G64" s="18" t="str">
        <f>IF($B64="","",COUNTIF(F$3:F64,"D"))</f>
        <v/>
      </c>
      <c r="H64" s="13" t="str">
        <f>IF($B64="","",COUNTIF(F$3:F64,"U"))</f>
        <v/>
      </c>
      <c r="I64" s="17" t="str">
        <f t="shared" si="7"/>
        <v/>
      </c>
      <c r="J64" s="19" t="str">
        <f t="shared" si="8"/>
        <v/>
      </c>
      <c r="K64" s="16" t="str">
        <f t="shared" si="25"/>
        <v/>
      </c>
      <c r="L64" s="15" t="str">
        <f t="shared" si="17"/>
        <v/>
      </c>
      <c r="M64" s="8"/>
      <c r="N64" s="14" t="str">
        <f t="shared" si="2"/>
        <v/>
      </c>
      <c r="O64" s="10" t="str">
        <f t="shared" si="3"/>
        <v/>
      </c>
      <c r="P64" s="11" t="str">
        <f t="shared" si="18"/>
        <v/>
      </c>
      <c r="Q64" s="12" t="str">
        <f t="shared" si="10"/>
        <v/>
      </c>
      <c r="R64" s="18" t="str">
        <f>IF($B64="","",COUNTIF(Q$3:Q64,"D"))</f>
        <v/>
      </c>
      <c r="S64" s="13" t="str">
        <f>IF($B64="","",COUNTIF(Q$3:Q64,"U"))</f>
        <v/>
      </c>
      <c r="T64" s="17" t="str">
        <f t="shared" si="11"/>
        <v/>
      </c>
      <c r="U64" s="19" t="str">
        <f t="shared" si="12"/>
        <v/>
      </c>
      <c r="V64" s="16" t="str">
        <f t="shared" si="13"/>
        <v/>
      </c>
      <c r="W64" s="15" t="str">
        <f t="shared" si="19"/>
        <v/>
      </c>
      <c r="X64" s="6"/>
      <c r="Y64" s="14" t="str">
        <f t="shared" si="4"/>
        <v/>
      </c>
      <c r="Z64" s="10" t="str">
        <f t="shared" si="5"/>
        <v/>
      </c>
      <c r="AA64" s="11" t="str">
        <f t="shared" si="20"/>
        <v/>
      </c>
      <c r="AB64" s="12" t="str">
        <f t="shared" si="14"/>
        <v/>
      </c>
      <c r="AC64" s="18" t="str">
        <f>IF($B64="","",COUNTIF(AB$3:AB64,"D"))</f>
        <v/>
      </c>
      <c r="AD64" s="13" t="str">
        <f>IF($B64="","",COUNTIF(AB$3:AB64,"U"))</f>
        <v/>
      </c>
      <c r="AE64" s="17" t="str">
        <f t="shared" si="21"/>
        <v/>
      </c>
      <c r="AF64" s="19" t="str">
        <f t="shared" si="22"/>
        <v/>
      </c>
      <c r="AG64" s="16" t="str">
        <f t="shared" si="15"/>
        <v/>
      </c>
      <c r="AH64" s="15" t="str">
        <f t="shared" si="23"/>
        <v/>
      </c>
      <c r="AJ64" s="20" t="str">
        <f t="shared" si="24"/>
        <v/>
      </c>
      <c r="AK64" s="2"/>
    </row>
    <row r="65" spans="2:37" x14ac:dyDescent="0.2">
      <c r="B65" s="9"/>
      <c r="C65" s="14" t="str">
        <f t="shared" si="0"/>
        <v/>
      </c>
      <c r="D65" s="10" t="str">
        <f t="shared" si="1"/>
        <v/>
      </c>
      <c r="E65" s="11" t="str">
        <f t="shared" si="16"/>
        <v/>
      </c>
      <c r="F65" s="12" t="str">
        <f t="shared" si="6"/>
        <v/>
      </c>
      <c r="G65" s="18" t="str">
        <f>IF($B65="","",COUNTIF(F$3:F65,"D"))</f>
        <v/>
      </c>
      <c r="H65" s="13" t="str">
        <f>IF($B65="","",COUNTIF(F$3:F65,"U"))</f>
        <v/>
      </c>
      <c r="I65" s="17" t="str">
        <f t="shared" si="7"/>
        <v/>
      </c>
      <c r="J65" s="19" t="str">
        <f t="shared" si="8"/>
        <v/>
      </c>
      <c r="K65" s="16" t="str">
        <f t="shared" si="25"/>
        <v/>
      </c>
      <c r="L65" s="15" t="str">
        <f t="shared" si="17"/>
        <v/>
      </c>
      <c r="M65" s="8"/>
      <c r="N65" s="14" t="str">
        <f t="shared" si="2"/>
        <v/>
      </c>
      <c r="O65" s="10" t="str">
        <f t="shared" si="3"/>
        <v/>
      </c>
      <c r="P65" s="11" t="str">
        <f t="shared" si="18"/>
        <v/>
      </c>
      <c r="Q65" s="12" t="str">
        <f t="shared" si="10"/>
        <v/>
      </c>
      <c r="R65" s="18" t="str">
        <f>IF($B65="","",COUNTIF(Q$3:Q65,"D"))</f>
        <v/>
      </c>
      <c r="S65" s="13" t="str">
        <f>IF($B65="","",COUNTIF(Q$3:Q65,"U"))</f>
        <v/>
      </c>
      <c r="T65" s="17" t="str">
        <f t="shared" si="11"/>
        <v/>
      </c>
      <c r="U65" s="19" t="str">
        <f t="shared" si="12"/>
        <v/>
      </c>
      <c r="V65" s="16" t="str">
        <f t="shared" si="13"/>
        <v/>
      </c>
      <c r="W65" s="15" t="str">
        <f t="shared" si="19"/>
        <v/>
      </c>
      <c r="X65" s="6"/>
      <c r="Y65" s="14" t="str">
        <f t="shared" si="4"/>
        <v/>
      </c>
      <c r="Z65" s="10" t="str">
        <f t="shared" si="5"/>
        <v/>
      </c>
      <c r="AA65" s="11" t="str">
        <f t="shared" si="20"/>
        <v/>
      </c>
      <c r="AB65" s="12" t="str">
        <f t="shared" si="14"/>
        <v/>
      </c>
      <c r="AC65" s="18" t="str">
        <f>IF($B65="","",COUNTIF(AB$3:AB65,"D"))</f>
        <v/>
      </c>
      <c r="AD65" s="13" t="str">
        <f>IF($B65="","",COUNTIF(AB$3:AB65,"U"))</f>
        <v/>
      </c>
      <c r="AE65" s="17" t="str">
        <f t="shared" si="21"/>
        <v/>
      </c>
      <c r="AF65" s="19" t="str">
        <f t="shared" si="22"/>
        <v/>
      </c>
      <c r="AG65" s="16" t="str">
        <f t="shared" si="15"/>
        <v/>
      </c>
      <c r="AH65" s="15" t="str">
        <f t="shared" si="23"/>
        <v/>
      </c>
      <c r="AJ65" s="20" t="str">
        <f t="shared" si="24"/>
        <v/>
      </c>
      <c r="AK65" s="2"/>
    </row>
    <row r="66" spans="2:37" x14ac:dyDescent="0.2">
      <c r="B66" s="9"/>
      <c r="C66" s="14" t="str">
        <f t="shared" si="0"/>
        <v/>
      </c>
      <c r="D66" s="10" t="str">
        <f t="shared" si="1"/>
        <v/>
      </c>
      <c r="E66" s="11" t="str">
        <f t="shared" si="16"/>
        <v/>
      </c>
      <c r="F66" s="12" t="str">
        <f t="shared" si="6"/>
        <v/>
      </c>
      <c r="G66" s="18" t="str">
        <f>IF($B66="","",COUNTIF(F$3:F66,"D"))</f>
        <v/>
      </c>
      <c r="H66" s="13" t="str">
        <f>IF($B66="","",COUNTIF(F$3:F66,"U"))</f>
        <v/>
      </c>
      <c r="I66" s="17" t="str">
        <f t="shared" si="7"/>
        <v/>
      </c>
      <c r="J66" s="19" t="str">
        <f t="shared" si="8"/>
        <v/>
      </c>
      <c r="K66" s="16" t="str">
        <f t="shared" si="25"/>
        <v/>
      </c>
      <c r="L66" s="15" t="str">
        <f t="shared" si="17"/>
        <v/>
      </c>
      <c r="M66" s="8"/>
      <c r="N66" s="14" t="str">
        <f t="shared" si="2"/>
        <v/>
      </c>
      <c r="O66" s="10" t="str">
        <f t="shared" si="3"/>
        <v/>
      </c>
      <c r="P66" s="11" t="str">
        <f t="shared" si="18"/>
        <v/>
      </c>
      <c r="Q66" s="12" t="str">
        <f t="shared" si="10"/>
        <v/>
      </c>
      <c r="R66" s="18" t="str">
        <f>IF($B66="","",COUNTIF(Q$3:Q66,"D"))</f>
        <v/>
      </c>
      <c r="S66" s="13" t="str">
        <f>IF($B66="","",COUNTIF(Q$3:Q66,"U"))</f>
        <v/>
      </c>
      <c r="T66" s="17" t="str">
        <f t="shared" si="11"/>
        <v/>
      </c>
      <c r="U66" s="19" t="str">
        <f t="shared" si="12"/>
        <v/>
      </c>
      <c r="V66" s="16" t="str">
        <f t="shared" si="13"/>
        <v/>
      </c>
      <c r="W66" s="15" t="str">
        <f t="shared" si="19"/>
        <v/>
      </c>
      <c r="X66" s="6"/>
      <c r="Y66" s="14" t="str">
        <f t="shared" si="4"/>
        <v/>
      </c>
      <c r="Z66" s="10" t="str">
        <f t="shared" si="5"/>
        <v/>
      </c>
      <c r="AA66" s="11" t="str">
        <f t="shared" si="20"/>
        <v/>
      </c>
      <c r="AB66" s="12" t="str">
        <f t="shared" si="14"/>
        <v/>
      </c>
      <c r="AC66" s="18" t="str">
        <f>IF($B66="","",COUNTIF(AB$3:AB66,"D"))</f>
        <v/>
      </c>
      <c r="AD66" s="13" t="str">
        <f>IF($B66="","",COUNTIF(AB$3:AB66,"U"))</f>
        <v/>
      </c>
      <c r="AE66" s="17" t="str">
        <f t="shared" si="21"/>
        <v/>
      </c>
      <c r="AF66" s="19" t="str">
        <f t="shared" si="22"/>
        <v/>
      </c>
      <c r="AG66" s="16" t="str">
        <f t="shared" si="15"/>
        <v/>
      </c>
      <c r="AH66" s="15" t="str">
        <f t="shared" si="23"/>
        <v/>
      </c>
      <c r="AJ66" s="20" t="str">
        <f t="shared" si="24"/>
        <v/>
      </c>
      <c r="AK66" s="2"/>
    </row>
    <row r="67" spans="2:37" x14ac:dyDescent="0.2">
      <c r="B67" s="9"/>
      <c r="C67" s="14" t="str">
        <f t="shared" ref="C67:C114" si="26">IF(OR($B67=1,$B67=3,$B67=5,$B67=7,$B67=9,$B67=12,$B67=14,$B67=16,$B67=18,$B67=19,$B67=21,$B67=23,$B67=25,$B67=27,$B67=30,$B67=32,$B67=34,$B67=36),"R","")</f>
        <v/>
      </c>
      <c r="D67" s="10" t="str">
        <f t="shared" ref="D67:D114" si="27">IF(OR($B67=2,$B67=4,$B67=6,$B67=8,$B67=10,$B67=11,$B67=13,$B67=15,$B67=17,$B67=20,$B67=22,$B67=24,$B67=26,$B67=28,$B67=29,$B67=31,$B67=33,$B67=35),"N","")</f>
        <v/>
      </c>
      <c r="E67" s="11" t="str">
        <f t="shared" si="16"/>
        <v/>
      </c>
      <c r="F67" s="12" t="str">
        <f t="shared" si="6"/>
        <v/>
      </c>
      <c r="G67" s="18" t="str">
        <f>IF($B67="","",COUNTIF(F$3:F67,"D"))</f>
        <v/>
      </c>
      <c r="H67" s="13" t="str">
        <f>IF($B67="","",COUNTIF(F$3:F67,"U"))</f>
        <v/>
      </c>
      <c r="I67" s="17" t="str">
        <f t="shared" si="7"/>
        <v/>
      </c>
      <c r="J67" s="19" t="str">
        <f t="shared" si="8"/>
        <v/>
      </c>
      <c r="K67" s="16" t="str">
        <f t="shared" si="25"/>
        <v/>
      </c>
      <c r="L67" s="15" t="str">
        <f t="shared" si="17"/>
        <v/>
      </c>
      <c r="M67" s="8"/>
      <c r="N67" s="14" t="str">
        <f t="shared" ref="N67:N114" si="28">IF($B67&lt;&gt;0,IF(MOD($B67,2)&gt;0,"O",""),"")</f>
        <v/>
      </c>
      <c r="O67" s="10" t="str">
        <f t="shared" ref="O67:O114" si="29">IF($B67&lt;&gt;0,IF(MOD($B67,2)&gt;0,"","E"),"")</f>
        <v/>
      </c>
      <c r="P67" s="11" t="str">
        <f t="shared" si="18"/>
        <v/>
      </c>
      <c r="Q67" s="12" t="str">
        <f t="shared" si="10"/>
        <v/>
      </c>
      <c r="R67" s="18" t="str">
        <f>IF($B67="","",COUNTIF(Q$3:Q67,"D"))</f>
        <v/>
      </c>
      <c r="S67" s="13" t="str">
        <f>IF($B67="","",COUNTIF(Q$3:Q67,"U"))</f>
        <v/>
      </c>
      <c r="T67" s="17" t="str">
        <f t="shared" si="11"/>
        <v/>
      </c>
      <c r="U67" s="19" t="str">
        <f t="shared" si="12"/>
        <v/>
      </c>
      <c r="V67" s="16" t="str">
        <f t="shared" si="13"/>
        <v/>
      </c>
      <c r="W67" s="15" t="str">
        <f t="shared" si="19"/>
        <v/>
      </c>
      <c r="X67" s="6"/>
      <c r="Y67" s="14" t="str">
        <f t="shared" ref="Y67:Y114" si="30">IF($B67&lt;&gt;0,IF($B67&lt;19,"M",""),"")</f>
        <v/>
      </c>
      <c r="Z67" s="10" t="str">
        <f t="shared" ref="Z67:Z114" si="31">IF($B67&lt;&gt;0,IF($B67&gt;18,"P",""),"")</f>
        <v/>
      </c>
      <c r="AA67" s="11" t="str">
        <f t="shared" si="20"/>
        <v/>
      </c>
      <c r="AB67" s="12" t="str">
        <f t="shared" si="14"/>
        <v/>
      </c>
      <c r="AC67" s="18" t="str">
        <f>IF($B67="","",COUNTIF(AB$3:AB67,"D"))</f>
        <v/>
      </c>
      <c r="AD67" s="13" t="str">
        <f>IF($B67="","",COUNTIF(AB$3:AB67,"U"))</f>
        <v/>
      </c>
      <c r="AE67" s="17" t="str">
        <f t="shared" si="21"/>
        <v/>
      </c>
      <c r="AF67" s="19" t="str">
        <f t="shared" si="22"/>
        <v/>
      </c>
      <c r="AG67" s="16" t="str">
        <f t="shared" si="15"/>
        <v/>
      </c>
      <c r="AH67" s="15" t="str">
        <f t="shared" si="23"/>
        <v/>
      </c>
      <c r="AJ67" s="20" t="str">
        <f t="shared" si="24"/>
        <v/>
      </c>
      <c r="AK67" s="2"/>
    </row>
    <row r="68" spans="2:37" x14ac:dyDescent="0.2">
      <c r="B68" s="9"/>
      <c r="C68" s="14" t="str">
        <f t="shared" si="26"/>
        <v/>
      </c>
      <c r="D68" s="10" t="str">
        <f t="shared" si="27"/>
        <v/>
      </c>
      <c r="E68" s="11" t="str">
        <f t="shared" si="16"/>
        <v/>
      </c>
      <c r="F68" s="12" t="str">
        <f t="shared" si="6"/>
        <v/>
      </c>
      <c r="G68" s="18" t="str">
        <f>IF($B68="","",COUNTIF(F$3:F68,"D"))</f>
        <v/>
      </c>
      <c r="H68" s="13" t="str">
        <f>IF($B68="","",COUNTIF(F$3:F68,"U"))</f>
        <v/>
      </c>
      <c r="I68" s="17" t="str">
        <f t="shared" si="7"/>
        <v/>
      </c>
      <c r="J68" s="19" t="str">
        <f t="shared" si="8"/>
        <v/>
      </c>
      <c r="K68" s="16" t="str">
        <f t="shared" si="25"/>
        <v/>
      </c>
      <c r="L68" s="15" t="str">
        <f t="shared" si="17"/>
        <v/>
      </c>
      <c r="M68" s="8"/>
      <c r="N68" s="14" t="str">
        <f t="shared" si="28"/>
        <v/>
      </c>
      <c r="O68" s="10" t="str">
        <f t="shared" si="29"/>
        <v/>
      </c>
      <c r="P68" s="11" t="str">
        <f t="shared" si="18"/>
        <v/>
      </c>
      <c r="Q68" s="12" t="str">
        <f t="shared" si="10"/>
        <v/>
      </c>
      <c r="R68" s="18" t="str">
        <f>IF($B68="","",COUNTIF(Q$3:Q68,"D"))</f>
        <v/>
      </c>
      <c r="S68" s="13" t="str">
        <f>IF($B68="","",COUNTIF(Q$3:Q68,"U"))</f>
        <v/>
      </c>
      <c r="T68" s="17" t="str">
        <f t="shared" si="11"/>
        <v/>
      </c>
      <c r="U68" s="19" t="str">
        <f t="shared" si="12"/>
        <v/>
      </c>
      <c r="V68" s="16" t="str">
        <f t="shared" si="13"/>
        <v/>
      </c>
      <c r="W68" s="15" t="str">
        <f t="shared" si="19"/>
        <v/>
      </c>
      <c r="X68" s="6"/>
      <c r="Y68" s="14" t="str">
        <f t="shared" si="30"/>
        <v/>
      </c>
      <c r="Z68" s="10" t="str">
        <f t="shared" si="31"/>
        <v/>
      </c>
      <c r="AA68" s="11" t="str">
        <f t="shared" si="20"/>
        <v/>
      </c>
      <c r="AB68" s="12" t="str">
        <f t="shared" si="14"/>
        <v/>
      </c>
      <c r="AC68" s="18" t="str">
        <f>IF($B68="","",COUNTIF(AB$3:AB68,"D"))</f>
        <v/>
      </c>
      <c r="AD68" s="13" t="str">
        <f>IF($B68="","",COUNTIF(AB$3:AB68,"U"))</f>
        <v/>
      </c>
      <c r="AE68" s="17" t="str">
        <f t="shared" si="21"/>
        <v/>
      </c>
      <c r="AF68" s="19" t="str">
        <f t="shared" si="22"/>
        <v/>
      </c>
      <c r="AG68" s="16" t="str">
        <f t="shared" si="15"/>
        <v/>
      </c>
      <c r="AH68" s="15" t="str">
        <f t="shared" si="23"/>
        <v/>
      </c>
      <c r="AJ68" s="20" t="str">
        <f t="shared" si="24"/>
        <v/>
      </c>
      <c r="AK68" s="2"/>
    </row>
    <row r="69" spans="2:37" x14ac:dyDescent="0.2">
      <c r="B69" s="9"/>
      <c r="C69" s="14" t="str">
        <f t="shared" si="26"/>
        <v/>
      </c>
      <c r="D69" s="10" t="str">
        <f t="shared" si="27"/>
        <v/>
      </c>
      <c r="E69" s="11" t="str">
        <f t="shared" si="16"/>
        <v/>
      </c>
      <c r="F69" s="12" t="str">
        <f t="shared" ref="F69:F132" si="32">IF(B69="","",IF(C69=C68,"U",IF(D69=D68,"U","D")))</f>
        <v/>
      </c>
      <c r="G69" s="18" t="str">
        <f>IF($B69="","",COUNTIF(F$3:F69,"D"))</f>
        <v/>
      </c>
      <c r="H69" s="13" t="str">
        <f>IF($B69="","",COUNTIF(F$3:F69,"U"))</f>
        <v/>
      </c>
      <c r="I69" s="17" t="str">
        <f t="shared" ref="I69:I114" si="33">IF(B69="","",G69-H69)</f>
        <v/>
      </c>
      <c r="J69" s="19" t="str">
        <f t="shared" ref="J69:J114" si="34">IF($B69="","",IF(I69&gt;0,"D",IF(I69&lt;0,"U","")))</f>
        <v/>
      </c>
      <c r="K69" s="16" t="str">
        <f t="shared" si="25"/>
        <v/>
      </c>
      <c r="L69" s="15" t="str">
        <f t="shared" si="17"/>
        <v/>
      </c>
      <c r="M69" s="8"/>
      <c r="N69" s="14" t="str">
        <f t="shared" si="28"/>
        <v/>
      </c>
      <c r="O69" s="10" t="str">
        <f t="shared" si="29"/>
        <v/>
      </c>
      <c r="P69" s="11" t="str">
        <f t="shared" si="18"/>
        <v/>
      </c>
      <c r="Q69" s="12" t="str">
        <f t="shared" ref="Q69:Q132" si="35">IF($B69="","",IF(N69=N68,"U",IF(O69=O68,"U","D")))</f>
        <v/>
      </c>
      <c r="R69" s="18" t="str">
        <f>IF($B69="","",COUNTIF(Q$3:Q69,"D"))</f>
        <v/>
      </c>
      <c r="S69" s="13" t="str">
        <f>IF($B69="","",COUNTIF(Q$3:Q69,"U"))</f>
        <v/>
      </c>
      <c r="T69" s="17" t="str">
        <f t="shared" ref="T69:T114" si="36">IF($B69="","",R69-S69)</f>
        <v/>
      </c>
      <c r="U69" s="19" t="str">
        <f t="shared" ref="U69:U114" si="37">IF($B69="","",IF(T69&gt;0,"D",IF(T69&lt;0,"U","")))</f>
        <v/>
      </c>
      <c r="V69" s="16" t="str">
        <f t="shared" ref="V69:V114" si="38">IF($B69="","",IF(U68="",0,(IF(OR(AND(U68="D",Q69="U"),AND(U68="U",Q69="D")),1,-1))))</f>
        <v/>
      </c>
      <c r="W69" s="15" t="str">
        <f t="shared" si="19"/>
        <v/>
      </c>
      <c r="X69" s="6"/>
      <c r="Y69" s="14" t="str">
        <f t="shared" si="30"/>
        <v/>
      </c>
      <c r="Z69" s="10" t="str">
        <f t="shared" si="31"/>
        <v/>
      </c>
      <c r="AA69" s="11" t="str">
        <f t="shared" si="20"/>
        <v/>
      </c>
      <c r="AB69" s="12" t="str">
        <f t="shared" ref="AB69:AB132" si="39">IF($B69="","",IF(Y69=Y68,"U",IF(Z69=Z68,"U","D")))</f>
        <v/>
      </c>
      <c r="AC69" s="18" t="str">
        <f>IF($B69="","",COUNTIF(AB$3:AB69,"D"))</f>
        <v/>
      </c>
      <c r="AD69" s="13" t="str">
        <f>IF($B69="","",COUNTIF(AB$3:AB69,"U"))</f>
        <v/>
      </c>
      <c r="AE69" s="17" t="str">
        <f t="shared" si="21"/>
        <v/>
      </c>
      <c r="AF69" s="19" t="str">
        <f t="shared" si="22"/>
        <v/>
      </c>
      <c r="AG69" s="16" t="str">
        <f t="shared" ref="AG69:AG114" si="40">IF($B69="","",IF(AF68="",0,(IF(OR(AND(AF68="D",AB69="U"),AND(AF68="U",AB69="D")),1,-1))))</f>
        <v/>
      </c>
      <c r="AH69" s="15" t="str">
        <f t="shared" si="23"/>
        <v/>
      </c>
      <c r="AJ69" s="20" t="str">
        <f t="shared" si="24"/>
        <v/>
      </c>
      <c r="AK69" s="2"/>
    </row>
    <row r="70" spans="2:37" x14ac:dyDescent="0.2">
      <c r="B70" s="9"/>
      <c r="C70" s="14" t="str">
        <f t="shared" si="26"/>
        <v/>
      </c>
      <c r="D70" s="10" t="str">
        <f t="shared" si="27"/>
        <v/>
      </c>
      <c r="E70" s="11" t="str">
        <f t="shared" ref="E70:E133" si="41">IF(J69="","",IF(J69="D",IF(C69="","N","R"),IF(C69="","R","N")))</f>
        <v/>
      </c>
      <c r="F70" s="12" t="str">
        <f t="shared" si="32"/>
        <v/>
      </c>
      <c r="G70" s="18" t="str">
        <f>IF($B70="","",COUNTIF(F$3:F70,"D"))</f>
        <v/>
      </c>
      <c r="H70" s="13" t="str">
        <f>IF($B70="","",COUNTIF(F$3:F70,"U"))</f>
        <v/>
      </c>
      <c r="I70" s="17" t="str">
        <f t="shared" si="33"/>
        <v/>
      </c>
      <c r="J70" s="19" t="str">
        <f t="shared" si="34"/>
        <v/>
      </c>
      <c r="K70" s="16" t="str">
        <f t="shared" si="25"/>
        <v/>
      </c>
      <c r="L70" s="15" t="str">
        <f t="shared" ref="L70:L114" si="42">IF($B70="","",K70+L69)</f>
        <v/>
      </c>
      <c r="M70" s="8"/>
      <c r="N70" s="14" t="str">
        <f t="shared" si="28"/>
        <v/>
      </c>
      <c r="O70" s="10" t="str">
        <f t="shared" si="29"/>
        <v/>
      </c>
      <c r="P70" s="11" t="str">
        <f t="shared" ref="P70:P133" si="43">IF(U69="","",IF(U69="D",IF(N69="","O","E"),IF(N69="","E","O")))</f>
        <v/>
      </c>
      <c r="Q70" s="12" t="str">
        <f t="shared" si="35"/>
        <v/>
      </c>
      <c r="R70" s="18" t="str">
        <f>IF($B70="","",COUNTIF(Q$3:Q70,"D"))</f>
        <v/>
      </c>
      <c r="S70" s="13" t="str">
        <f>IF($B70="","",COUNTIF(Q$3:Q70,"U"))</f>
        <v/>
      </c>
      <c r="T70" s="17" t="str">
        <f t="shared" si="36"/>
        <v/>
      </c>
      <c r="U70" s="19" t="str">
        <f t="shared" si="37"/>
        <v/>
      </c>
      <c r="V70" s="16" t="str">
        <f t="shared" si="38"/>
        <v/>
      </c>
      <c r="W70" s="15" t="str">
        <f t="shared" ref="W70:W114" si="44">IF($B70="","",V70+W69)</f>
        <v/>
      </c>
      <c r="X70" s="6"/>
      <c r="Y70" s="14" t="str">
        <f t="shared" si="30"/>
        <v/>
      </c>
      <c r="Z70" s="10" t="str">
        <f t="shared" si="31"/>
        <v/>
      </c>
      <c r="AA70" s="11" t="str">
        <f t="shared" ref="AA70:AA133" si="45">IF(AF69="","",IF(AF69="D",IF(Y69="","M","P"),IF(Y69="","P","M")))</f>
        <v/>
      </c>
      <c r="AB70" s="12" t="str">
        <f t="shared" si="39"/>
        <v/>
      </c>
      <c r="AC70" s="18" t="str">
        <f>IF($B70="","",COUNTIF(AB$3:AB70,"D"))</f>
        <v/>
      </c>
      <c r="AD70" s="13" t="str">
        <f>IF($B70="","",COUNTIF(AB$3:AB70,"U"))</f>
        <v/>
      </c>
      <c r="AE70" s="17" t="str">
        <f t="shared" ref="AE70:AE114" si="46">IF($B70="","",AC70-AD70)</f>
        <v/>
      </c>
      <c r="AF70" s="19" t="str">
        <f t="shared" ref="AF70:AF114" si="47">IF($B70="","",IF(AE70&gt;0,"D",IF(AE70&lt;0,"U","")))</f>
        <v/>
      </c>
      <c r="AG70" s="16" t="str">
        <f t="shared" si="40"/>
        <v/>
      </c>
      <c r="AH70" s="15" t="str">
        <f t="shared" ref="AH70:AH114" si="48">IF($B70="","",AG70+AH69)</f>
        <v/>
      </c>
      <c r="AJ70" s="20" t="str">
        <f t="shared" ref="AJ70:AJ114" si="49">IF(B70="","",AH70+W70+L70)</f>
        <v/>
      </c>
      <c r="AK70" s="2"/>
    </row>
    <row r="71" spans="2:37" x14ac:dyDescent="0.2">
      <c r="B71" s="9"/>
      <c r="C71" s="14" t="str">
        <f t="shared" si="26"/>
        <v/>
      </c>
      <c r="D71" s="10" t="str">
        <f t="shared" si="27"/>
        <v/>
      </c>
      <c r="E71" s="11" t="str">
        <f t="shared" si="41"/>
        <v/>
      </c>
      <c r="F71" s="12" t="str">
        <f t="shared" si="32"/>
        <v/>
      </c>
      <c r="G71" s="18" t="str">
        <f>IF($B71="","",COUNTIF(F$3:F71,"D"))</f>
        <v/>
      </c>
      <c r="H71" s="13" t="str">
        <f>IF($B71="","",COUNTIF(F$3:F71,"U"))</f>
        <v/>
      </c>
      <c r="I71" s="17" t="str">
        <f t="shared" si="33"/>
        <v/>
      </c>
      <c r="J71" s="19" t="str">
        <f t="shared" si="34"/>
        <v/>
      </c>
      <c r="K71" s="16" t="str">
        <f t="shared" si="25"/>
        <v/>
      </c>
      <c r="L71" s="15" t="str">
        <f t="shared" si="42"/>
        <v/>
      </c>
      <c r="M71" s="8"/>
      <c r="N71" s="14" t="str">
        <f t="shared" si="28"/>
        <v/>
      </c>
      <c r="O71" s="10" t="str">
        <f t="shared" si="29"/>
        <v/>
      </c>
      <c r="P71" s="11" t="str">
        <f t="shared" si="43"/>
        <v/>
      </c>
      <c r="Q71" s="12" t="str">
        <f t="shared" si="35"/>
        <v/>
      </c>
      <c r="R71" s="18" t="str">
        <f>IF($B71="","",COUNTIF(Q$3:Q71,"D"))</f>
        <v/>
      </c>
      <c r="S71" s="13" t="str">
        <f>IF($B71="","",COUNTIF(Q$3:Q71,"U"))</f>
        <v/>
      </c>
      <c r="T71" s="17" t="str">
        <f t="shared" si="36"/>
        <v/>
      </c>
      <c r="U71" s="19" t="str">
        <f t="shared" si="37"/>
        <v/>
      </c>
      <c r="V71" s="16" t="str">
        <f t="shared" si="38"/>
        <v/>
      </c>
      <c r="W71" s="15" t="str">
        <f t="shared" si="44"/>
        <v/>
      </c>
      <c r="X71" s="6"/>
      <c r="Y71" s="14" t="str">
        <f t="shared" si="30"/>
        <v/>
      </c>
      <c r="Z71" s="10" t="str">
        <f t="shared" si="31"/>
        <v/>
      </c>
      <c r="AA71" s="11" t="str">
        <f t="shared" si="45"/>
        <v/>
      </c>
      <c r="AB71" s="12" t="str">
        <f t="shared" si="39"/>
        <v/>
      </c>
      <c r="AC71" s="18" t="str">
        <f>IF($B71="","",COUNTIF(AB$3:AB71,"D"))</f>
        <v/>
      </c>
      <c r="AD71" s="13" t="str">
        <f>IF($B71="","",COUNTIF(AB$3:AB71,"U"))</f>
        <v/>
      </c>
      <c r="AE71" s="17" t="str">
        <f t="shared" si="46"/>
        <v/>
      </c>
      <c r="AF71" s="19" t="str">
        <f t="shared" si="47"/>
        <v/>
      </c>
      <c r="AG71" s="16" t="str">
        <f t="shared" si="40"/>
        <v/>
      </c>
      <c r="AH71" s="15" t="str">
        <f t="shared" si="48"/>
        <v/>
      </c>
      <c r="AJ71" s="20" t="str">
        <f t="shared" si="49"/>
        <v/>
      </c>
      <c r="AK71" s="2"/>
    </row>
    <row r="72" spans="2:37" x14ac:dyDescent="0.2">
      <c r="B72" s="9"/>
      <c r="C72" s="14" t="str">
        <f t="shared" si="26"/>
        <v/>
      </c>
      <c r="D72" s="10" t="str">
        <f t="shared" si="27"/>
        <v/>
      </c>
      <c r="E72" s="11" t="str">
        <f t="shared" si="41"/>
        <v/>
      </c>
      <c r="F72" s="12" t="str">
        <f t="shared" si="32"/>
        <v/>
      </c>
      <c r="G72" s="18" t="str">
        <f>IF($B72="","",COUNTIF(F$3:F72,"D"))</f>
        <v/>
      </c>
      <c r="H72" s="13" t="str">
        <f>IF($B72="","",COUNTIF(F$3:F72,"U"))</f>
        <v/>
      </c>
      <c r="I72" s="17" t="str">
        <f t="shared" si="33"/>
        <v/>
      </c>
      <c r="J72" s="19" t="str">
        <f t="shared" si="34"/>
        <v/>
      </c>
      <c r="K72" s="16" t="str">
        <f t="shared" si="25"/>
        <v/>
      </c>
      <c r="L72" s="15" t="str">
        <f t="shared" si="42"/>
        <v/>
      </c>
      <c r="M72" s="8"/>
      <c r="N72" s="14" t="str">
        <f t="shared" si="28"/>
        <v/>
      </c>
      <c r="O72" s="10" t="str">
        <f t="shared" si="29"/>
        <v/>
      </c>
      <c r="P72" s="11" t="str">
        <f t="shared" si="43"/>
        <v/>
      </c>
      <c r="Q72" s="12" t="str">
        <f t="shared" si="35"/>
        <v/>
      </c>
      <c r="R72" s="18" t="str">
        <f>IF($B72="","",COUNTIF(Q$3:Q72,"D"))</f>
        <v/>
      </c>
      <c r="S72" s="13" t="str">
        <f>IF($B72="","",COUNTIF(Q$3:Q72,"U"))</f>
        <v/>
      </c>
      <c r="T72" s="17" t="str">
        <f t="shared" si="36"/>
        <v/>
      </c>
      <c r="U72" s="19" t="str">
        <f t="shared" si="37"/>
        <v/>
      </c>
      <c r="V72" s="16" t="str">
        <f t="shared" si="38"/>
        <v/>
      </c>
      <c r="W72" s="15" t="str">
        <f t="shared" si="44"/>
        <v/>
      </c>
      <c r="X72" s="6"/>
      <c r="Y72" s="14" t="str">
        <f t="shared" si="30"/>
        <v/>
      </c>
      <c r="Z72" s="10" t="str">
        <f t="shared" si="31"/>
        <v/>
      </c>
      <c r="AA72" s="11" t="str">
        <f t="shared" si="45"/>
        <v/>
      </c>
      <c r="AB72" s="12" t="str">
        <f t="shared" si="39"/>
        <v/>
      </c>
      <c r="AC72" s="18" t="str">
        <f>IF($B72="","",COUNTIF(AB$3:AB72,"D"))</f>
        <v/>
      </c>
      <c r="AD72" s="13" t="str">
        <f>IF($B72="","",COUNTIF(AB$3:AB72,"U"))</f>
        <v/>
      </c>
      <c r="AE72" s="17" t="str">
        <f t="shared" si="46"/>
        <v/>
      </c>
      <c r="AF72" s="19" t="str">
        <f t="shared" si="47"/>
        <v/>
      </c>
      <c r="AG72" s="16" t="str">
        <f t="shared" si="40"/>
        <v/>
      </c>
      <c r="AH72" s="15" t="str">
        <f t="shared" si="48"/>
        <v/>
      </c>
      <c r="AJ72" s="20" t="str">
        <f t="shared" si="49"/>
        <v/>
      </c>
      <c r="AK72" s="2"/>
    </row>
    <row r="73" spans="2:37" x14ac:dyDescent="0.2">
      <c r="B73" s="9"/>
      <c r="C73" s="14" t="str">
        <f t="shared" si="26"/>
        <v/>
      </c>
      <c r="D73" s="10" t="str">
        <f t="shared" si="27"/>
        <v/>
      </c>
      <c r="E73" s="11" t="str">
        <f t="shared" si="41"/>
        <v/>
      </c>
      <c r="F73" s="12" t="str">
        <f t="shared" si="32"/>
        <v/>
      </c>
      <c r="G73" s="18" t="str">
        <f>IF($B73="","",COUNTIF(F$3:F73,"D"))</f>
        <v/>
      </c>
      <c r="H73" s="13" t="str">
        <f>IF($B73="","",COUNTIF(F$3:F73,"U"))</f>
        <v/>
      </c>
      <c r="I73" s="17" t="str">
        <f t="shared" si="33"/>
        <v/>
      </c>
      <c r="J73" s="19" t="str">
        <f t="shared" si="34"/>
        <v/>
      </c>
      <c r="K73" s="16" t="str">
        <f t="shared" si="25"/>
        <v/>
      </c>
      <c r="L73" s="15" t="str">
        <f t="shared" si="42"/>
        <v/>
      </c>
      <c r="M73" s="8"/>
      <c r="N73" s="14" t="str">
        <f t="shared" si="28"/>
        <v/>
      </c>
      <c r="O73" s="10" t="str">
        <f t="shared" si="29"/>
        <v/>
      </c>
      <c r="P73" s="11" t="str">
        <f t="shared" si="43"/>
        <v/>
      </c>
      <c r="Q73" s="12" t="str">
        <f t="shared" si="35"/>
        <v/>
      </c>
      <c r="R73" s="18" t="str">
        <f>IF($B73="","",COUNTIF(Q$3:Q73,"D"))</f>
        <v/>
      </c>
      <c r="S73" s="13" t="str">
        <f>IF($B73="","",COUNTIF(Q$3:Q73,"U"))</f>
        <v/>
      </c>
      <c r="T73" s="17" t="str">
        <f t="shared" si="36"/>
        <v/>
      </c>
      <c r="U73" s="19" t="str">
        <f t="shared" si="37"/>
        <v/>
      </c>
      <c r="V73" s="16" t="str">
        <f t="shared" si="38"/>
        <v/>
      </c>
      <c r="W73" s="15" t="str">
        <f t="shared" si="44"/>
        <v/>
      </c>
      <c r="X73" s="6"/>
      <c r="Y73" s="14" t="str">
        <f t="shared" si="30"/>
        <v/>
      </c>
      <c r="Z73" s="10" t="str">
        <f t="shared" si="31"/>
        <v/>
      </c>
      <c r="AA73" s="11" t="str">
        <f t="shared" si="45"/>
        <v/>
      </c>
      <c r="AB73" s="12" t="str">
        <f t="shared" si="39"/>
        <v/>
      </c>
      <c r="AC73" s="18" t="str">
        <f>IF($B73="","",COUNTIF(AB$3:AB73,"D"))</f>
        <v/>
      </c>
      <c r="AD73" s="13" t="str">
        <f>IF($B73="","",COUNTIF(AB$3:AB73,"U"))</f>
        <v/>
      </c>
      <c r="AE73" s="17" t="str">
        <f t="shared" si="46"/>
        <v/>
      </c>
      <c r="AF73" s="19" t="str">
        <f t="shared" si="47"/>
        <v/>
      </c>
      <c r="AG73" s="16" t="str">
        <f t="shared" si="40"/>
        <v/>
      </c>
      <c r="AH73" s="15" t="str">
        <f t="shared" si="48"/>
        <v/>
      </c>
      <c r="AJ73" s="20" t="str">
        <f t="shared" si="49"/>
        <v/>
      </c>
      <c r="AK73" s="2"/>
    </row>
    <row r="74" spans="2:37" x14ac:dyDescent="0.2">
      <c r="B74" s="9"/>
      <c r="C74" s="14" t="str">
        <f t="shared" si="26"/>
        <v/>
      </c>
      <c r="D74" s="10" t="str">
        <f t="shared" si="27"/>
        <v/>
      </c>
      <c r="E74" s="11" t="str">
        <f t="shared" si="41"/>
        <v/>
      </c>
      <c r="F74" s="12" t="str">
        <f t="shared" si="32"/>
        <v/>
      </c>
      <c r="G74" s="18" t="str">
        <f>IF($B74="","",COUNTIF(F$3:F74,"D"))</f>
        <v/>
      </c>
      <c r="H74" s="13" t="str">
        <f>IF($B74="","",COUNTIF(F$3:F74,"U"))</f>
        <v/>
      </c>
      <c r="I74" s="17" t="str">
        <f t="shared" si="33"/>
        <v/>
      </c>
      <c r="J74" s="19" t="str">
        <f t="shared" si="34"/>
        <v/>
      </c>
      <c r="K74" s="16" t="str">
        <f t="shared" ref="K74:K114" si="50">IF($B74="","",IF(J73="",0,(IF(OR(AND(J73="D",F74="U"),AND(J73="U",F74="D")),1,-1))))</f>
        <v/>
      </c>
      <c r="L74" s="15" t="str">
        <f t="shared" si="42"/>
        <v/>
      </c>
      <c r="M74" s="8"/>
      <c r="N74" s="14" t="str">
        <f t="shared" si="28"/>
        <v/>
      </c>
      <c r="O74" s="10" t="str">
        <f t="shared" si="29"/>
        <v/>
      </c>
      <c r="P74" s="11" t="str">
        <f t="shared" si="43"/>
        <v/>
      </c>
      <c r="Q74" s="12" t="str">
        <f t="shared" si="35"/>
        <v/>
      </c>
      <c r="R74" s="18" t="str">
        <f>IF($B74="","",COUNTIF(Q$3:Q74,"D"))</f>
        <v/>
      </c>
      <c r="S74" s="13" t="str">
        <f>IF($B74="","",COUNTIF(Q$3:Q74,"U"))</f>
        <v/>
      </c>
      <c r="T74" s="17" t="str">
        <f t="shared" si="36"/>
        <v/>
      </c>
      <c r="U74" s="19" t="str">
        <f t="shared" si="37"/>
        <v/>
      </c>
      <c r="V74" s="16" t="str">
        <f t="shared" si="38"/>
        <v/>
      </c>
      <c r="W74" s="15" t="str">
        <f t="shared" si="44"/>
        <v/>
      </c>
      <c r="X74" s="6"/>
      <c r="Y74" s="14" t="str">
        <f t="shared" si="30"/>
        <v/>
      </c>
      <c r="Z74" s="10" t="str">
        <f t="shared" si="31"/>
        <v/>
      </c>
      <c r="AA74" s="11" t="str">
        <f t="shared" si="45"/>
        <v/>
      </c>
      <c r="AB74" s="12" t="str">
        <f t="shared" si="39"/>
        <v/>
      </c>
      <c r="AC74" s="18" t="str">
        <f>IF($B74="","",COUNTIF(AB$3:AB74,"D"))</f>
        <v/>
      </c>
      <c r="AD74" s="13" t="str">
        <f>IF($B74="","",COUNTIF(AB$3:AB74,"U"))</f>
        <v/>
      </c>
      <c r="AE74" s="17" t="str">
        <f t="shared" si="46"/>
        <v/>
      </c>
      <c r="AF74" s="19" t="str">
        <f t="shared" si="47"/>
        <v/>
      </c>
      <c r="AG74" s="16" t="str">
        <f t="shared" si="40"/>
        <v/>
      </c>
      <c r="AH74" s="15" t="str">
        <f t="shared" si="48"/>
        <v/>
      </c>
      <c r="AJ74" s="20" t="str">
        <f t="shared" si="49"/>
        <v/>
      </c>
      <c r="AK74" s="2"/>
    </row>
    <row r="75" spans="2:37" x14ac:dyDescent="0.2">
      <c r="B75" s="9"/>
      <c r="C75" s="14" t="str">
        <f t="shared" si="26"/>
        <v/>
      </c>
      <c r="D75" s="10" t="str">
        <f t="shared" si="27"/>
        <v/>
      </c>
      <c r="E75" s="11" t="str">
        <f t="shared" si="41"/>
        <v/>
      </c>
      <c r="F75" s="12" t="str">
        <f t="shared" si="32"/>
        <v/>
      </c>
      <c r="G75" s="18" t="str">
        <f>IF($B75="","",COUNTIF(F$3:F75,"D"))</f>
        <v/>
      </c>
      <c r="H75" s="13" t="str">
        <f>IF($B75="","",COUNTIF(F$3:F75,"U"))</f>
        <v/>
      </c>
      <c r="I75" s="17" t="str">
        <f t="shared" si="33"/>
        <v/>
      </c>
      <c r="J75" s="19" t="str">
        <f t="shared" si="34"/>
        <v/>
      </c>
      <c r="K75" s="16" t="str">
        <f t="shared" si="50"/>
        <v/>
      </c>
      <c r="L75" s="15" t="str">
        <f t="shared" si="42"/>
        <v/>
      </c>
      <c r="M75" s="8"/>
      <c r="N75" s="14" t="str">
        <f t="shared" si="28"/>
        <v/>
      </c>
      <c r="O75" s="10" t="str">
        <f t="shared" si="29"/>
        <v/>
      </c>
      <c r="P75" s="11" t="str">
        <f t="shared" si="43"/>
        <v/>
      </c>
      <c r="Q75" s="12" t="str">
        <f t="shared" si="35"/>
        <v/>
      </c>
      <c r="R75" s="18" t="str">
        <f>IF($B75="","",COUNTIF(Q$3:Q75,"D"))</f>
        <v/>
      </c>
      <c r="S75" s="13" t="str">
        <f>IF($B75="","",COUNTIF(Q$3:Q75,"U"))</f>
        <v/>
      </c>
      <c r="T75" s="17" t="str">
        <f t="shared" si="36"/>
        <v/>
      </c>
      <c r="U75" s="19" t="str">
        <f t="shared" si="37"/>
        <v/>
      </c>
      <c r="V75" s="16" t="str">
        <f t="shared" si="38"/>
        <v/>
      </c>
      <c r="W75" s="15" t="str">
        <f t="shared" si="44"/>
        <v/>
      </c>
      <c r="X75" s="6"/>
      <c r="Y75" s="14" t="str">
        <f t="shared" si="30"/>
        <v/>
      </c>
      <c r="Z75" s="10" t="str">
        <f t="shared" si="31"/>
        <v/>
      </c>
      <c r="AA75" s="11" t="str">
        <f t="shared" si="45"/>
        <v/>
      </c>
      <c r="AB75" s="12" t="str">
        <f t="shared" si="39"/>
        <v/>
      </c>
      <c r="AC75" s="18" t="str">
        <f>IF($B75="","",COUNTIF(AB$3:AB75,"D"))</f>
        <v/>
      </c>
      <c r="AD75" s="13" t="str">
        <f>IF($B75="","",COUNTIF(AB$3:AB75,"U"))</f>
        <v/>
      </c>
      <c r="AE75" s="17" t="str">
        <f t="shared" si="46"/>
        <v/>
      </c>
      <c r="AF75" s="19" t="str">
        <f t="shared" si="47"/>
        <v/>
      </c>
      <c r="AG75" s="16" t="str">
        <f t="shared" si="40"/>
        <v/>
      </c>
      <c r="AH75" s="15" t="str">
        <f t="shared" si="48"/>
        <v/>
      </c>
      <c r="AJ75" s="20" t="str">
        <f t="shared" si="49"/>
        <v/>
      </c>
      <c r="AK75" s="2"/>
    </row>
    <row r="76" spans="2:37" x14ac:dyDescent="0.2">
      <c r="B76" s="9"/>
      <c r="C76" s="14" t="str">
        <f t="shared" si="26"/>
        <v/>
      </c>
      <c r="D76" s="10" t="str">
        <f t="shared" si="27"/>
        <v/>
      </c>
      <c r="E76" s="11" t="str">
        <f t="shared" si="41"/>
        <v/>
      </c>
      <c r="F76" s="12" t="str">
        <f t="shared" si="32"/>
        <v/>
      </c>
      <c r="G76" s="18" t="str">
        <f>IF($B76="","",COUNTIF(F$3:F76,"D"))</f>
        <v/>
      </c>
      <c r="H76" s="13" t="str">
        <f>IF($B76="","",COUNTIF(F$3:F76,"U"))</f>
        <v/>
      </c>
      <c r="I76" s="17" t="str">
        <f t="shared" si="33"/>
        <v/>
      </c>
      <c r="J76" s="19" t="str">
        <f t="shared" si="34"/>
        <v/>
      </c>
      <c r="K76" s="16" t="str">
        <f t="shared" si="50"/>
        <v/>
      </c>
      <c r="L76" s="15" t="str">
        <f t="shared" si="42"/>
        <v/>
      </c>
      <c r="M76" s="8"/>
      <c r="N76" s="14" t="str">
        <f t="shared" si="28"/>
        <v/>
      </c>
      <c r="O76" s="10" t="str">
        <f t="shared" si="29"/>
        <v/>
      </c>
      <c r="P76" s="11" t="str">
        <f t="shared" si="43"/>
        <v/>
      </c>
      <c r="Q76" s="12" t="str">
        <f t="shared" si="35"/>
        <v/>
      </c>
      <c r="R76" s="18" t="str">
        <f>IF($B76="","",COUNTIF(Q$3:Q76,"D"))</f>
        <v/>
      </c>
      <c r="S76" s="13" t="str">
        <f>IF($B76="","",COUNTIF(Q$3:Q76,"U"))</f>
        <v/>
      </c>
      <c r="T76" s="17" t="str">
        <f t="shared" si="36"/>
        <v/>
      </c>
      <c r="U76" s="19" t="str">
        <f t="shared" si="37"/>
        <v/>
      </c>
      <c r="V76" s="16" t="str">
        <f t="shared" si="38"/>
        <v/>
      </c>
      <c r="W76" s="15" t="str">
        <f t="shared" si="44"/>
        <v/>
      </c>
      <c r="X76" s="6"/>
      <c r="Y76" s="14" t="str">
        <f t="shared" si="30"/>
        <v/>
      </c>
      <c r="Z76" s="10" t="str">
        <f t="shared" si="31"/>
        <v/>
      </c>
      <c r="AA76" s="11" t="str">
        <f t="shared" si="45"/>
        <v/>
      </c>
      <c r="AB76" s="12" t="str">
        <f t="shared" si="39"/>
        <v/>
      </c>
      <c r="AC76" s="18" t="str">
        <f>IF($B76="","",COUNTIF(AB$3:AB76,"D"))</f>
        <v/>
      </c>
      <c r="AD76" s="13" t="str">
        <f>IF($B76="","",COUNTIF(AB$3:AB76,"U"))</f>
        <v/>
      </c>
      <c r="AE76" s="17" t="str">
        <f t="shared" si="46"/>
        <v/>
      </c>
      <c r="AF76" s="19" t="str">
        <f t="shared" si="47"/>
        <v/>
      </c>
      <c r="AG76" s="16" t="str">
        <f t="shared" si="40"/>
        <v/>
      </c>
      <c r="AH76" s="15" t="str">
        <f t="shared" si="48"/>
        <v/>
      </c>
      <c r="AJ76" s="20" t="str">
        <f t="shared" si="49"/>
        <v/>
      </c>
      <c r="AK76" s="2"/>
    </row>
    <row r="77" spans="2:37" x14ac:dyDescent="0.2">
      <c r="B77" s="9"/>
      <c r="C77" s="14" t="str">
        <f t="shared" si="26"/>
        <v/>
      </c>
      <c r="D77" s="10" t="str">
        <f t="shared" si="27"/>
        <v/>
      </c>
      <c r="E77" s="11" t="str">
        <f t="shared" si="41"/>
        <v/>
      </c>
      <c r="F77" s="12" t="str">
        <f t="shared" si="32"/>
        <v/>
      </c>
      <c r="G77" s="18" t="str">
        <f>IF($B77="","",COUNTIF(F$3:F77,"D"))</f>
        <v/>
      </c>
      <c r="H77" s="13" t="str">
        <f>IF($B77="","",COUNTIF(F$3:F77,"U"))</f>
        <v/>
      </c>
      <c r="I77" s="17" t="str">
        <f t="shared" si="33"/>
        <v/>
      </c>
      <c r="J77" s="19" t="str">
        <f t="shared" si="34"/>
        <v/>
      </c>
      <c r="K77" s="16" t="str">
        <f t="shared" si="50"/>
        <v/>
      </c>
      <c r="L77" s="15" t="str">
        <f t="shared" si="42"/>
        <v/>
      </c>
      <c r="M77" s="8"/>
      <c r="N77" s="14" t="str">
        <f t="shared" si="28"/>
        <v/>
      </c>
      <c r="O77" s="10" t="str">
        <f t="shared" si="29"/>
        <v/>
      </c>
      <c r="P77" s="11" t="str">
        <f t="shared" si="43"/>
        <v/>
      </c>
      <c r="Q77" s="12" t="str">
        <f t="shared" si="35"/>
        <v/>
      </c>
      <c r="R77" s="18" t="str">
        <f>IF($B77="","",COUNTIF(Q$3:Q77,"D"))</f>
        <v/>
      </c>
      <c r="S77" s="13" t="str">
        <f>IF($B77="","",COUNTIF(Q$3:Q77,"U"))</f>
        <v/>
      </c>
      <c r="T77" s="17" t="str">
        <f t="shared" si="36"/>
        <v/>
      </c>
      <c r="U77" s="19" t="str">
        <f t="shared" si="37"/>
        <v/>
      </c>
      <c r="V77" s="16" t="str">
        <f t="shared" si="38"/>
        <v/>
      </c>
      <c r="W77" s="15" t="str">
        <f t="shared" si="44"/>
        <v/>
      </c>
      <c r="X77" s="6"/>
      <c r="Y77" s="14" t="str">
        <f t="shared" si="30"/>
        <v/>
      </c>
      <c r="Z77" s="10" t="str">
        <f t="shared" si="31"/>
        <v/>
      </c>
      <c r="AA77" s="11" t="str">
        <f t="shared" si="45"/>
        <v/>
      </c>
      <c r="AB77" s="12" t="str">
        <f t="shared" si="39"/>
        <v/>
      </c>
      <c r="AC77" s="18" t="str">
        <f>IF($B77="","",COUNTIF(AB$3:AB77,"D"))</f>
        <v/>
      </c>
      <c r="AD77" s="13" t="str">
        <f>IF($B77="","",COUNTIF(AB$3:AB77,"U"))</f>
        <v/>
      </c>
      <c r="AE77" s="17" t="str">
        <f t="shared" si="46"/>
        <v/>
      </c>
      <c r="AF77" s="19" t="str">
        <f t="shared" si="47"/>
        <v/>
      </c>
      <c r="AG77" s="16" t="str">
        <f t="shared" si="40"/>
        <v/>
      </c>
      <c r="AH77" s="15" t="str">
        <f t="shared" si="48"/>
        <v/>
      </c>
      <c r="AJ77" s="20" t="str">
        <f t="shared" si="49"/>
        <v/>
      </c>
      <c r="AK77" s="2"/>
    </row>
    <row r="78" spans="2:37" x14ac:dyDescent="0.2">
      <c r="B78" s="9"/>
      <c r="C78" s="14" t="str">
        <f t="shared" si="26"/>
        <v/>
      </c>
      <c r="D78" s="10" t="str">
        <f t="shared" si="27"/>
        <v/>
      </c>
      <c r="E78" s="11" t="str">
        <f t="shared" si="41"/>
        <v/>
      </c>
      <c r="F78" s="12" t="str">
        <f t="shared" si="32"/>
        <v/>
      </c>
      <c r="G78" s="18" t="str">
        <f>IF($B78="","",COUNTIF(F$3:F78,"D"))</f>
        <v/>
      </c>
      <c r="H78" s="13" t="str">
        <f>IF($B78="","",COUNTIF(F$3:F78,"U"))</f>
        <v/>
      </c>
      <c r="I78" s="17" t="str">
        <f t="shared" si="33"/>
        <v/>
      </c>
      <c r="J78" s="19" t="str">
        <f t="shared" si="34"/>
        <v/>
      </c>
      <c r="K78" s="16" t="str">
        <f t="shared" si="50"/>
        <v/>
      </c>
      <c r="L78" s="15" t="str">
        <f t="shared" si="42"/>
        <v/>
      </c>
      <c r="M78" s="8"/>
      <c r="N78" s="14" t="str">
        <f t="shared" si="28"/>
        <v/>
      </c>
      <c r="O78" s="10" t="str">
        <f t="shared" si="29"/>
        <v/>
      </c>
      <c r="P78" s="11" t="str">
        <f t="shared" si="43"/>
        <v/>
      </c>
      <c r="Q78" s="12" t="str">
        <f t="shared" si="35"/>
        <v/>
      </c>
      <c r="R78" s="18" t="str">
        <f>IF($B78="","",COUNTIF(Q$3:Q78,"D"))</f>
        <v/>
      </c>
      <c r="S78" s="13" t="str">
        <f>IF($B78="","",COUNTIF(Q$3:Q78,"U"))</f>
        <v/>
      </c>
      <c r="T78" s="17" t="str">
        <f t="shared" si="36"/>
        <v/>
      </c>
      <c r="U78" s="19" t="str">
        <f t="shared" si="37"/>
        <v/>
      </c>
      <c r="V78" s="16" t="str">
        <f t="shared" si="38"/>
        <v/>
      </c>
      <c r="W78" s="15" t="str">
        <f t="shared" si="44"/>
        <v/>
      </c>
      <c r="X78" s="6"/>
      <c r="Y78" s="14" t="str">
        <f t="shared" si="30"/>
        <v/>
      </c>
      <c r="Z78" s="10" t="str">
        <f t="shared" si="31"/>
        <v/>
      </c>
      <c r="AA78" s="11" t="str">
        <f t="shared" si="45"/>
        <v/>
      </c>
      <c r="AB78" s="12" t="str">
        <f t="shared" si="39"/>
        <v/>
      </c>
      <c r="AC78" s="18" t="str">
        <f>IF($B78="","",COUNTIF(AB$3:AB78,"D"))</f>
        <v/>
      </c>
      <c r="AD78" s="13" t="str">
        <f>IF($B78="","",COUNTIF(AB$3:AB78,"U"))</f>
        <v/>
      </c>
      <c r="AE78" s="17" t="str">
        <f t="shared" si="46"/>
        <v/>
      </c>
      <c r="AF78" s="19" t="str">
        <f t="shared" si="47"/>
        <v/>
      </c>
      <c r="AG78" s="16" t="str">
        <f t="shared" si="40"/>
        <v/>
      </c>
      <c r="AH78" s="15" t="str">
        <f t="shared" si="48"/>
        <v/>
      </c>
      <c r="AJ78" s="20" t="str">
        <f t="shared" si="49"/>
        <v/>
      </c>
      <c r="AK78" s="2"/>
    </row>
    <row r="79" spans="2:37" x14ac:dyDescent="0.2">
      <c r="B79" s="9"/>
      <c r="C79" s="14" t="str">
        <f t="shared" si="26"/>
        <v/>
      </c>
      <c r="D79" s="10" t="str">
        <f t="shared" si="27"/>
        <v/>
      </c>
      <c r="E79" s="11" t="str">
        <f t="shared" si="41"/>
        <v/>
      </c>
      <c r="F79" s="12" t="str">
        <f t="shared" si="32"/>
        <v/>
      </c>
      <c r="G79" s="18" t="str">
        <f>IF($B79="","",COUNTIF(F$3:F79,"D"))</f>
        <v/>
      </c>
      <c r="H79" s="13" t="str">
        <f>IF($B79="","",COUNTIF(F$3:F79,"U"))</f>
        <v/>
      </c>
      <c r="I79" s="17" t="str">
        <f t="shared" si="33"/>
        <v/>
      </c>
      <c r="J79" s="19" t="str">
        <f t="shared" si="34"/>
        <v/>
      </c>
      <c r="K79" s="16" t="str">
        <f t="shared" si="50"/>
        <v/>
      </c>
      <c r="L79" s="15" t="str">
        <f t="shared" si="42"/>
        <v/>
      </c>
      <c r="M79" s="8"/>
      <c r="N79" s="14" t="str">
        <f t="shared" si="28"/>
        <v/>
      </c>
      <c r="O79" s="10" t="str">
        <f t="shared" si="29"/>
        <v/>
      </c>
      <c r="P79" s="11" t="str">
        <f t="shared" si="43"/>
        <v/>
      </c>
      <c r="Q79" s="12" t="str">
        <f t="shared" si="35"/>
        <v/>
      </c>
      <c r="R79" s="18" t="str">
        <f>IF($B79="","",COUNTIF(Q$3:Q79,"D"))</f>
        <v/>
      </c>
      <c r="S79" s="13" t="str">
        <f>IF($B79="","",COUNTIF(Q$3:Q79,"U"))</f>
        <v/>
      </c>
      <c r="T79" s="17" t="str">
        <f t="shared" si="36"/>
        <v/>
      </c>
      <c r="U79" s="19" t="str">
        <f t="shared" si="37"/>
        <v/>
      </c>
      <c r="V79" s="16" t="str">
        <f t="shared" si="38"/>
        <v/>
      </c>
      <c r="W79" s="15" t="str">
        <f t="shared" si="44"/>
        <v/>
      </c>
      <c r="X79" s="6"/>
      <c r="Y79" s="14" t="str">
        <f t="shared" si="30"/>
        <v/>
      </c>
      <c r="Z79" s="10" t="str">
        <f t="shared" si="31"/>
        <v/>
      </c>
      <c r="AA79" s="11" t="str">
        <f t="shared" si="45"/>
        <v/>
      </c>
      <c r="AB79" s="12" t="str">
        <f t="shared" si="39"/>
        <v/>
      </c>
      <c r="AC79" s="18" t="str">
        <f>IF($B79="","",COUNTIF(AB$3:AB79,"D"))</f>
        <v/>
      </c>
      <c r="AD79" s="13" t="str">
        <f>IF($B79="","",COUNTIF(AB$3:AB79,"U"))</f>
        <v/>
      </c>
      <c r="AE79" s="17" t="str">
        <f t="shared" si="46"/>
        <v/>
      </c>
      <c r="AF79" s="19" t="str">
        <f t="shared" si="47"/>
        <v/>
      </c>
      <c r="AG79" s="16" t="str">
        <f t="shared" si="40"/>
        <v/>
      </c>
      <c r="AH79" s="15" t="str">
        <f t="shared" si="48"/>
        <v/>
      </c>
      <c r="AJ79" s="20" t="str">
        <f t="shared" si="49"/>
        <v/>
      </c>
      <c r="AK79" s="2"/>
    </row>
    <row r="80" spans="2:37" x14ac:dyDescent="0.2">
      <c r="B80" s="9"/>
      <c r="C80" s="14" t="str">
        <f t="shared" si="26"/>
        <v/>
      </c>
      <c r="D80" s="10" t="str">
        <f t="shared" si="27"/>
        <v/>
      </c>
      <c r="E80" s="11" t="str">
        <f t="shared" si="41"/>
        <v/>
      </c>
      <c r="F80" s="12" t="str">
        <f t="shared" si="32"/>
        <v/>
      </c>
      <c r="G80" s="18" t="str">
        <f>IF($B80="","",COUNTIF(F$3:F80,"D"))</f>
        <v/>
      </c>
      <c r="H80" s="13" t="str">
        <f>IF($B80="","",COUNTIF(F$3:F80,"U"))</f>
        <v/>
      </c>
      <c r="I80" s="17" t="str">
        <f t="shared" si="33"/>
        <v/>
      </c>
      <c r="J80" s="19" t="str">
        <f t="shared" si="34"/>
        <v/>
      </c>
      <c r="K80" s="16" t="str">
        <f t="shared" si="50"/>
        <v/>
      </c>
      <c r="L80" s="15" t="str">
        <f t="shared" si="42"/>
        <v/>
      </c>
      <c r="M80" s="8"/>
      <c r="N80" s="14" t="str">
        <f t="shared" si="28"/>
        <v/>
      </c>
      <c r="O80" s="10" t="str">
        <f t="shared" si="29"/>
        <v/>
      </c>
      <c r="P80" s="11" t="str">
        <f t="shared" si="43"/>
        <v/>
      </c>
      <c r="Q80" s="12" t="str">
        <f t="shared" si="35"/>
        <v/>
      </c>
      <c r="R80" s="18" t="str">
        <f>IF($B80="","",COUNTIF(Q$3:Q80,"D"))</f>
        <v/>
      </c>
      <c r="S80" s="13" t="str">
        <f>IF($B80="","",COUNTIF(Q$3:Q80,"U"))</f>
        <v/>
      </c>
      <c r="T80" s="17" t="str">
        <f t="shared" si="36"/>
        <v/>
      </c>
      <c r="U80" s="19" t="str">
        <f t="shared" si="37"/>
        <v/>
      </c>
      <c r="V80" s="16" t="str">
        <f t="shared" si="38"/>
        <v/>
      </c>
      <c r="W80" s="15" t="str">
        <f t="shared" si="44"/>
        <v/>
      </c>
      <c r="X80" s="6"/>
      <c r="Y80" s="14" t="str">
        <f t="shared" si="30"/>
        <v/>
      </c>
      <c r="Z80" s="10" t="str">
        <f t="shared" si="31"/>
        <v/>
      </c>
      <c r="AA80" s="11" t="str">
        <f t="shared" si="45"/>
        <v/>
      </c>
      <c r="AB80" s="12" t="str">
        <f t="shared" si="39"/>
        <v/>
      </c>
      <c r="AC80" s="18" t="str">
        <f>IF($B80="","",COUNTIF(AB$3:AB80,"D"))</f>
        <v/>
      </c>
      <c r="AD80" s="13" t="str">
        <f>IF($B80="","",COUNTIF(AB$3:AB80,"U"))</f>
        <v/>
      </c>
      <c r="AE80" s="17" t="str">
        <f t="shared" si="46"/>
        <v/>
      </c>
      <c r="AF80" s="19" t="str">
        <f t="shared" si="47"/>
        <v/>
      </c>
      <c r="AG80" s="16" t="str">
        <f t="shared" si="40"/>
        <v/>
      </c>
      <c r="AH80" s="15" t="str">
        <f t="shared" si="48"/>
        <v/>
      </c>
      <c r="AJ80" s="20" t="str">
        <f t="shared" si="49"/>
        <v/>
      </c>
      <c r="AK80" s="2"/>
    </row>
    <row r="81" spans="2:37" x14ac:dyDescent="0.2">
      <c r="B81" s="9"/>
      <c r="C81" s="14" t="str">
        <f t="shared" si="26"/>
        <v/>
      </c>
      <c r="D81" s="10" t="str">
        <f t="shared" si="27"/>
        <v/>
      </c>
      <c r="E81" s="11" t="str">
        <f t="shared" si="41"/>
        <v/>
      </c>
      <c r="F81" s="12" t="str">
        <f t="shared" si="32"/>
        <v/>
      </c>
      <c r="G81" s="18" t="str">
        <f>IF($B81="","",COUNTIF(F$3:F81,"D"))</f>
        <v/>
      </c>
      <c r="H81" s="13" t="str">
        <f>IF($B81="","",COUNTIF(F$3:F81,"U"))</f>
        <v/>
      </c>
      <c r="I81" s="17" t="str">
        <f t="shared" si="33"/>
        <v/>
      </c>
      <c r="J81" s="19" t="str">
        <f t="shared" si="34"/>
        <v/>
      </c>
      <c r="K81" s="16" t="str">
        <f t="shared" si="50"/>
        <v/>
      </c>
      <c r="L81" s="15" t="str">
        <f t="shared" si="42"/>
        <v/>
      </c>
      <c r="M81" s="8"/>
      <c r="N81" s="14" t="str">
        <f t="shared" si="28"/>
        <v/>
      </c>
      <c r="O81" s="10" t="str">
        <f t="shared" si="29"/>
        <v/>
      </c>
      <c r="P81" s="11" t="str">
        <f t="shared" si="43"/>
        <v/>
      </c>
      <c r="Q81" s="12" t="str">
        <f t="shared" si="35"/>
        <v/>
      </c>
      <c r="R81" s="18" t="str">
        <f>IF($B81="","",COUNTIF(Q$3:Q81,"D"))</f>
        <v/>
      </c>
      <c r="S81" s="13" t="str">
        <f>IF($B81="","",COUNTIF(Q$3:Q81,"U"))</f>
        <v/>
      </c>
      <c r="T81" s="17" t="str">
        <f t="shared" si="36"/>
        <v/>
      </c>
      <c r="U81" s="19" t="str">
        <f t="shared" si="37"/>
        <v/>
      </c>
      <c r="V81" s="16" t="str">
        <f t="shared" si="38"/>
        <v/>
      </c>
      <c r="W81" s="15" t="str">
        <f t="shared" si="44"/>
        <v/>
      </c>
      <c r="X81" s="6"/>
      <c r="Y81" s="14" t="str">
        <f t="shared" si="30"/>
        <v/>
      </c>
      <c r="Z81" s="10" t="str">
        <f t="shared" si="31"/>
        <v/>
      </c>
      <c r="AA81" s="11" t="str">
        <f t="shared" si="45"/>
        <v/>
      </c>
      <c r="AB81" s="12" t="str">
        <f t="shared" si="39"/>
        <v/>
      </c>
      <c r="AC81" s="18" t="str">
        <f>IF($B81="","",COUNTIF(AB$3:AB81,"D"))</f>
        <v/>
      </c>
      <c r="AD81" s="13" t="str">
        <f>IF($B81="","",COUNTIF(AB$3:AB81,"U"))</f>
        <v/>
      </c>
      <c r="AE81" s="17" t="str">
        <f t="shared" si="46"/>
        <v/>
      </c>
      <c r="AF81" s="19" t="str">
        <f t="shared" si="47"/>
        <v/>
      </c>
      <c r="AG81" s="16" t="str">
        <f t="shared" si="40"/>
        <v/>
      </c>
      <c r="AH81" s="15" t="str">
        <f t="shared" si="48"/>
        <v/>
      </c>
      <c r="AJ81" s="20" t="str">
        <f t="shared" si="49"/>
        <v/>
      </c>
      <c r="AK81" s="2"/>
    </row>
    <row r="82" spans="2:37" x14ac:dyDescent="0.2">
      <c r="B82" s="9"/>
      <c r="C82" s="14" t="str">
        <f t="shared" si="26"/>
        <v/>
      </c>
      <c r="D82" s="10" t="str">
        <f t="shared" si="27"/>
        <v/>
      </c>
      <c r="E82" s="11" t="str">
        <f t="shared" si="41"/>
        <v/>
      </c>
      <c r="F82" s="12" t="str">
        <f t="shared" si="32"/>
        <v/>
      </c>
      <c r="G82" s="18" t="str">
        <f>IF($B82="","",COUNTIF(F$3:F82,"D"))</f>
        <v/>
      </c>
      <c r="H82" s="13" t="str">
        <f>IF($B82="","",COUNTIF(F$3:F82,"U"))</f>
        <v/>
      </c>
      <c r="I82" s="17" t="str">
        <f t="shared" si="33"/>
        <v/>
      </c>
      <c r="J82" s="19" t="str">
        <f t="shared" si="34"/>
        <v/>
      </c>
      <c r="K82" s="16" t="str">
        <f t="shared" si="50"/>
        <v/>
      </c>
      <c r="L82" s="15" t="str">
        <f t="shared" si="42"/>
        <v/>
      </c>
      <c r="M82" s="8"/>
      <c r="N82" s="14" t="str">
        <f t="shared" si="28"/>
        <v/>
      </c>
      <c r="O82" s="10" t="str">
        <f t="shared" si="29"/>
        <v/>
      </c>
      <c r="P82" s="11" t="str">
        <f t="shared" si="43"/>
        <v/>
      </c>
      <c r="Q82" s="12" t="str">
        <f t="shared" si="35"/>
        <v/>
      </c>
      <c r="R82" s="18" t="str">
        <f>IF($B82="","",COUNTIF(Q$3:Q82,"D"))</f>
        <v/>
      </c>
      <c r="S82" s="13" t="str">
        <f>IF($B82="","",COUNTIF(Q$3:Q82,"U"))</f>
        <v/>
      </c>
      <c r="T82" s="17" t="str">
        <f t="shared" si="36"/>
        <v/>
      </c>
      <c r="U82" s="19" t="str">
        <f t="shared" si="37"/>
        <v/>
      </c>
      <c r="V82" s="16" t="str">
        <f t="shared" si="38"/>
        <v/>
      </c>
      <c r="W82" s="15" t="str">
        <f t="shared" si="44"/>
        <v/>
      </c>
      <c r="X82" s="6"/>
      <c r="Y82" s="14" t="str">
        <f t="shared" si="30"/>
        <v/>
      </c>
      <c r="Z82" s="10" t="str">
        <f t="shared" si="31"/>
        <v/>
      </c>
      <c r="AA82" s="11" t="str">
        <f t="shared" si="45"/>
        <v/>
      </c>
      <c r="AB82" s="12" t="str">
        <f t="shared" si="39"/>
        <v/>
      </c>
      <c r="AC82" s="18" t="str">
        <f>IF($B82="","",COUNTIF(AB$3:AB82,"D"))</f>
        <v/>
      </c>
      <c r="AD82" s="13" t="str">
        <f>IF($B82="","",COUNTIF(AB$3:AB82,"U"))</f>
        <v/>
      </c>
      <c r="AE82" s="17" t="str">
        <f t="shared" si="46"/>
        <v/>
      </c>
      <c r="AF82" s="19" t="str">
        <f t="shared" si="47"/>
        <v/>
      </c>
      <c r="AG82" s="16" t="str">
        <f t="shared" si="40"/>
        <v/>
      </c>
      <c r="AH82" s="15" t="str">
        <f t="shared" si="48"/>
        <v/>
      </c>
      <c r="AJ82" s="20" t="str">
        <f t="shared" si="49"/>
        <v/>
      </c>
      <c r="AK82" s="2"/>
    </row>
    <row r="83" spans="2:37" x14ac:dyDescent="0.2">
      <c r="B83" s="9"/>
      <c r="C83" s="14" t="str">
        <f t="shared" si="26"/>
        <v/>
      </c>
      <c r="D83" s="10" t="str">
        <f t="shared" si="27"/>
        <v/>
      </c>
      <c r="E83" s="11" t="str">
        <f t="shared" si="41"/>
        <v/>
      </c>
      <c r="F83" s="12" t="str">
        <f t="shared" si="32"/>
        <v/>
      </c>
      <c r="G83" s="18" t="str">
        <f>IF($B83="","",COUNTIF(F$3:F83,"D"))</f>
        <v/>
      </c>
      <c r="H83" s="13" t="str">
        <f>IF($B83="","",COUNTIF(F$3:F83,"U"))</f>
        <v/>
      </c>
      <c r="I83" s="17" t="str">
        <f t="shared" si="33"/>
        <v/>
      </c>
      <c r="J83" s="19" t="str">
        <f t="shared" si="34"/>
        <v/>
      </c>
      <c r="K83" s="16" t="str">
        <f t="shared" si="50"/>
        <v/>
      </c>
      <c r="L83" s="15" t="str">
        <f t="shared" si="42"/>
        <v/>
      </c>
      <c r="M83" s="8"/>
      <c r="N83" s="14" t="str">
        <f t="shared" si="28"/>
        <v/>
      </c>
      <c r="O83" s="10" t="str">
        <f t="shared" si="29"/>
        <v/>
      </c>
      <c r="P83" s="11" t="str">
        <f t="shared" si="43"/>
        <v/>
      </c>
      <c r="Q83" s="12" t="str">
        <f t="shared" si="35"/>
        <v/>
      </c>
      <c r="R83" s="18" t="str">
        <f>IF($B83="","",COUNTIF(Q$3:Q83,"D"))</f>
        <v/>
      </c>
      <c r="S83" s="13" t="str">
        <f>IF($B83="","",COUNTIF(Q$3:Q83,"U"))</f>
        <v/>
      </c>
      <c r="T83" s="17" t="str">
        <f t="shared" si="36"/>
        <v/>
      </c>
      <c r="U83" s="19" t="str">
        <f t="shared" si="37"/>
        <v/>
      </c>
      <c r="V83" s="16" t="str">
        <f t="shared" si="38"/>
        <v/>
      </c>
      <c r="W83" s="15" t="str">
        <f t="shared" si="44"/>
        <v/>
      </c>
      <c r="X83" s="6"/>
      <c r="Y83" s="14" t="str">
        <f t="shared" si="30"/>
        <v/>
      </c>
      <c r="Z83" s="10" t="str">
        <f t="shared" si="31"/>
        <v/>
      </c>
      <c r="AA83" s="11" t="str">
        <f t="shared" si="45"/>
        <v/>
      </c>
      <c r="AB83" s="12" t="str">
        <f t="shared" si="39"/>
        <v/>
      </c>
      <c r="AC83" s="18" t="str">
        <f>IF($B83="","",COUNTIF(AB$3:AB83,"D"))</f>
        <v/>
      </c>
      <c r="AD83" s="13" t="str">
        <f>IF($B83="","",COUNTIF(AB$3:AB83,"U"))</f>
        <v/>
      </c>
      <c r="AE83" s="17" t="str">
        <f t="shared" si="46"/>
        <v/>
      </c>
      <c r="AF83" s="19" t="str">
        <f t="shared" si="47"/>
        <v/>
      </c>
      <c r="AG83" s="16" t="str">
        <f t="shared" si="40"/>
        <v/>
      </c>
      <c r="AH83" s="15" t="str">
        <f t="shared" si="48"/>
        <v/>
      </c>
      <c r="AJ83" s="20" t="str">
        <f t="shared" si="49"/>
        <v/>
      </c>
      <c r="AK83" s="2"/>
    </row>
    <row r="84" spans="2:37" x14ac:dyDescent="0.2">
      <c r="B84" s="9"/>
      <c r="C84" s="14" t="str">
        <f t="shared" si="26"/>
        <v/>
      </c>
      <c r="D84" s="10" t="str">
        <f t="shared" si="27"/>
        <v/>
      </c>
      <c r="E84" s="11" t="str">
        <f t="shared" si="41"/>
        <v/>
      </c>
      <c r="F84" s="12" t="str">
        <f t="shared" si="32"/>
        <v/>
      </c>
      <c r="G84" s="18" t="str">
        <f>IF($B84="","",COUNTIF(F$3:F84,"D"))</f>
        <v/>
      </c>
      <c r="H84" s="13" t="str">
        <f>IF($B84="","",COUNTIF(F$3:F84,"U"))</f>
        <v/>
      </c>
      <c r="I84" s="17" t="str">
        <f t="shared" si="33"/>
        <v/>
      </c>
      <c r="J84" s="19" t="str">
        <f t="shared" si="34"/>
        <v/>
      </c>
      <c r="K84" s="16" t="str">
        <f t="shared" si="50"/>
        <v/>
      </c>
      <c r="L84" s="15" t="str">
        <f t="shared" si="42"/>
        <v/>
      </c>
      <c r="M84" s="8"/>
      <c r="N84" s="14" t="str">
        <f t="shared" si="28"/>
        <v/>
      </c>
      <c r="O84" s="10" t="str">
        <f t="shared" si="29"/>
        <v/>
      </c>
      <c r="P84" s="11" t="str">
        <f t="shared" si="43"/>
        <v/>
      </c>
      <c r="Q84" s="12" t="str">
        <f t="shared" si="35"/>
        <v/>
      </c>
      <c r="R84" s="18" t="str">
        <f>IF($B84="","",COUNTIF(Q$3:Q84,"D"))</f>
        <v/>
      </c>
      <c r="S84" s="13" t="str">
        <f>IF($B84="","",COUNTIF(Q$3:Q84,"U"))</f>
        <v/>
      </c>
      <c r="T84" s="17" t="str">
        <f t="shared" si="36"/>
        <v/>
      </c>
      <c r="U84" s="19" t="str">
        <f t="shared" si="37"/>
        <v/>
      </c>
      <c r="V84" s="16" t="str">
        <f t="shared" si="38"/>
        <v/>
      </c>
      <c r="W84" s="15" t="str">
        <f t="shared" si="44"/>
        <v/>
      </c>
      <c r="X84" s="6"/>
      <c r="Y84" s="14" t="str">
        <f t="shared" si="30"/>
        <v/>
      </c>
      <c r="Z84" s="10" t="str">
        <f t="shared" si="31"/>
        <v/>
      </c>
      <c r="AA84" s="11" t="str">
        <f t="shared" si="45"/>
        <v/>
      </c>
      <c r="AB84" s="12" t="str">
        <f t="shared" si="39"/>
        <v/>
      </c>
      <c r="AC84" s="18" t="str">
        <f>IF($B84="","",COUNTIF(AB$3:AB84,"D"))</f>
        <v/>
      </c>
      <c r="AD84" s="13" t="str">
        <f>IF($B84="","",COUNTIF(AB$3:AB84,"U"))</f>
        <v/>
      </c>
      <c r="AE84" s="17" t="str">
        <f t="shared" si="46"/>
        <v/>
      </c>
      <c r="AF84" s="19" t="str">
        <f t="shared" si="47"/>
        <v/>
      </c>
      <c r="AG84" s="16" t="str">
        <f t="shared" si="40"/>
        <v/>
      </c>
      <c r="AH84" s="15" t="str">
        <f t="shared" si="48"/>
        <v/>
      </c>
      <c r="AJ84" s="20" t="str">
        <f t="shared" si="49"/>
        <v/>
      </c>
      <c r="AK84" s="2"/>
    </row>
    <row r="85" spans="2:37" x14ac:dyDescent="0.2">
      <c r="B85" s="9"/>
      <c r="C85" s="14" t="str">
        <f t="shared" si="26"/>
        <v/>
      </c>
      <c r="D85" s="10" t="str">
        <f t="shared" si="27"/>
        <v/>
      </c>
      <c r="E85" s="11" t="str">
        <f t="shared" si="41"/>
        <v/>
      </c>
      <c r="F85" s="12" t="str">
        <f t="shared" si="32"/>
        <v/>
      </c>
      <c r="G85" s="18" t="str">
        <f>IF($B85="","",COUNTIF(F$3:F85,"D"))</f>
        <v/>
      </c>
      <c r="H85" s="13" t="str">
        <f>IF($B85="","",COUNTIF(F$3:F85,"U"))</f>
        <v/>
      </c>
      <c r="I85" s="17" t="str">
        <f t="shared" si="33"/>
        <v/>
      </c>
      <c r="J85" s="19" t="str">
        <f t="shared" si="34"/>
        <v/>
      </c>
      <c r="K85" s="16" t="str">
        <f t="shared" si="50"/>
        <v/>
      </c>
      <c r="L85" s="15" t="str">
        <f t="shared" si="42"/>
        <v/>
      </c>
      <c r="M85" s="8"/>
      <c r="N85" s="14" t="str">
        <f t="shared" si="28"/>
        <v/>
      </c>
      <c r="O85" s="10" t="str">
        <f t="shared" si="29"/>
        <v/>
      </c>
      <c r="P85" s="11" t="str">
        <f t="shared" si="43"/>
        <v/>
      </c>
      <c r="Q85" s="12" t="str">
        <f t="shared" si="35"/>
        <v/>
      </c>
      <c r="R85" s="18" t="str">
        <f>IF($B85="","",COUNTIF(Q$3:Q85,"D"))</f>
        <v/>
      </c>
      <c r="S85" s="13" t="str">
        <f>IF($B85="","",COUNTIF(Q$3:Q85,"U"))</f>
        <v/>
      </c>
      <c r="T85" s="17" t="str">
        <f t="shared" si="36"/>
        <v/>
      </c>
      <c r="U85" s="19" t="str">
        <f t="shared" si="37"/>
        <v/>
      </c>
      <c r="V85" s="16" t="str">
        <f t="shared" si="38"/>
        <v/>
      </c>
      <c r="W85" s="15" t="str">
        <f t="shared" si="44"/>
        <v/>
      </c>
      <c r="X85" s="6"/>
      <c r="Y85" s="14" t="str">
        <f t="shared" si="30"/>
        <v/>
      </c>
      <c r="Z85" s="10" t="str">
        <f t="shared" si="31"/>
        <v/>
      </c>
      <c r="AA85" s="11" t="str">
        <f t="shared" si="45"/>
        <v/>
      </c>
      <c r="AB85" s="12" t="str">
        <f t="shared" si="39"/>
        <v/>
      </c>
      <c r="AC85" s="18" t="str">
        <f>IF($B85="","",COUNTIF(AB$3:AB85,"D"))</f>
        <v/>
      </c>
      <c r="AD85" s="13" t="str">
        <f>IF($B85="","",COUNTIF(AB$3:AB85,"U"))</f>
        <v/>
      </c>
      <c r="AE85" s="17" t="str">
        <f t="shared" si="46"/>
        <v/>
      </c>
      <c r="AF85" s="19" t="str">
        <f t="shared" si="47"/>
        <v/>
      </c>
      <c r="AG85" s="16" t="str">
        <f t="shared" si="40"/>
        <v/>
      </c>
      <c r="AH85" s="15" t="str">
        <f t="shared" si="48"/>
        <v/>
      </c>
      <c r="AJ85" s="20" t="str">
        <f t="shared" si="49"/>
        <v/>
      </c>
      <c r="AK85" s="2"/>
    </row>
    <row r="86" spans="2:37" x14ac:dyDescent="0.2">
      <c r="B86" s="9"/>
      <c r="C86" s="14" t="str">
        <f t="shared" si="26"/>
        <v/>
      </c>
      <c r="D86" s="10" t="str">
        <f t="shared" si="27"/>
        <v/>
      </c>
      <c r="E86" s="11" t="str">
        <f t="shared" si="41"/>
        <v/>
      </c>
      <c r="F86" s="12" t="str">
        <f t="shared" si="32"/>
        <v/>
      </c>
      <c r="G86" s="18" t="str">
        <f>IF($B86="","",COUNTIF(F$3:F86,"D"))</f>
        <v/>
      </c>
      <c r="H86" s="13" t="str">
        <f>IF($B86="","",COUNTIF(F$3:F86,"U"))</f>
        <v/>
      </c>
      <c r="I86" s="17" t="str">
        <f t="shared" si="33"/>
        <v/>
      </c>
      <c r="J86" s="19" t="str">
        <f t="shared" si="34"/>
        <v/>
      </c>
      <c r="K86" s="16" t="str">
        <f t="shared" si="50"/>
        <v/>
      </c>
      <c r="L86" s="15" t="str">
        <f t="shared" si="42"/>
        <v/>
      </c>
      <c r="M86" s="8"/>
      <c r="N86" s="14" t="str">
        <f t="shared" si="28"/>
        <v/>
      </c>
      <c r="O86" s="10" t="str">
        <f t="shared" si="29"/>
        <v/>
      </c>
      <c r="P86" s="11" t="str">
        <f t="shared" si="43"/>
        <v/>
      </c>
      <c r="Q86" s="12" t="str">
        <f t="shared" si="35"/>
        <v/>
      </c>
      <c r="R86" s="18" t="str">
        <f>IF($B86="","",COUNTIF(Q$3:Q86,"D"))</f>
        <v/>
      </c>
      <c r="S86" s="13" t="str">
        <f>IF($B86="","",COUNTIF(Q$3:Q86,"U"))</f>
        <v/>
      </c>
      <c r="T86" s="17" t="str">
        <f t="shared" si="36"/>
        <v/>
      </c>
      <c r="U86" s="19" t="str">
        <f t="shared" si="37"/>
        <v/>
      </c>
      <c r="V86" s="16" t="str">
        <f t="shared" si="38"/>
        <v/>
      </c>
      <c r="W86" s="15" t="str">
        <f t="shared" si="44"/>
        <v/>
      </c>
      <c r="X86" s="6"/>
      <c r="Y86" s="14" t="str">
        <f t="shared" si="30"/>
        <v/>
      </c>
      <c r="Z86" s="10" t="str">
        <f t="shared" si="31"/>
        <v/>
      </c>
      <c r="AA86" s="11" t="str">
        <f t="shared" si="45"/>
        <v/>
      </c>
      <c r="AB86" s="12" t="str">
        <f t="shared" si="39"/>
        <v/>
      </c>
      <c r="AC86" s="18" t="str">
        <f>IF($B86="","",COUNTIF(AB$3:AB86,"D"))</f>
        <v/>
      </c>
      <c r="AD86" s="13" t="str">
        <f>IF($B86="","",COUNTIF(AB$3:AB86,"U"))</f>
        <v/>
      </c>
      <c r="AE86" s="17" t="str">
        <f t="shared" si="46"/>
        <v/>
      </c>
      <c r="AF86" s="19" t="str">
        <f t="shared" si="47"/>
        <v/>
      </c>
      <c r="AG86" s="16" t="str">
        <f t="shared" si="40"/>
        <v/>
      </c>
      <c r="AH86" s="15" t="str">
        <f t="shared" si="48"/>
        <v/>
      </c>
      <c r="AJ86" s="20" t="str">
        <f t="shared" si="49"/>
        <v/>
      </c>
      <c r="AK86" s="2"/>
    </row>
    <row r="87" spans="2:37" x14ac:dyDescent="0.2">
      <c r="B87" s="9"/>
      <c r="C87" s="14" t="str">
        <f t="shared" si="26"/>
        <v/>
      </c>
      <c r="D87" s="10" t="str">
        <f t="shared" si="27"/>
        <v/>
      </c>
      <c r="E87" s="11" t="str">
        <f t="shared" si="41"/>
        <v/>
      </c>
      <c r="F87" s="12" t="str">
        <f t="shared" si="32"/>
        <v/>
      </c>
      <c r="G87" s="18" t="str">
        <f>IF($B87="","",COUNTIF(F$3:F87,"D"))</f>
        <v/>
      </c>
      <c r="H87" s="13" t="str">
        <f>IF($B87="","",COUNTIF(F$3:F87,"U"))</f>
        <v/>
      </c>
      <c r="I87" s="17" t="str">
        <f t="shared" si="33"/>
        <v/>
      </c>
      <c r="J87" s="19" t="str">
        <f t="shared" si="34"/>
        <v/>
      </c>
      <c r="K87" s="16" t="str">
        <f t="shared" si="50"/>
        <v/>
      </c>
      <c r="L87" s="15" t="str">
        <f t="shared" si="42"/>
        <v/>
      </c>
      <c r="M87" s="8"/>
      <c r="N87" s="14" t="str">
        <f t="shared" si="28"/>
        <v/>
      </c>
      <c r="O87" s="10" t="str">
        <f t="shared" si="29"/>
        <v/>
      </c>
      <c r="P87" s="11" t="str">
        <f t="shared" si="43"/>
        <v/>
      </c>
      <c r="Q87" s="12" t="str">
        <f t="shared" si="35"/>
        <v/>
      </c>
      <c r="R87" s="18" t="str">
        <f>IF($B87="","",COUNTIF(Q$3:Q87,"D"))</f>
        <v/>
      </c>
      <c r="S87" s="13" t="str">
        <f>IF($B87="","",COUNTIF(Q$3:Q87,"U"))</f>
        <v/>
      </c>
      <c r="T87" s="17" t="str">
        <f t="shared" si="36"/>
        <v/>
      </c>
      <c r="U87" s="19" t="str">
        <f t="shared" si="37"/>
        <v/>
      </c>
      <c r="V87" s="16" t="str">
        <f t="shared" si="38"/>
        <v/>
      </c>
      <c r="W87" s="15" t="str">
        <f t="shared" si="44"/>
        <v/>
      </c>
      <c r="X87" s="6"/>
      <c r="Y87" s="14" t="str">
        <f t="shared" si="30"/>
        <v/>
      </c>
      <c r="Z87" s="10" t="str">
        <f t="shared" si="31"/>
        <v/>
      </c>
      <c r="AA87" s="11" t="str">
        <f t="shared" si="45"/>
        <v/>
      </c>
      <c r="AB87" s="12" t="str">
        <f t="shared" si="39"/>
        <v/>
      </c>
      <c r="AC87" s="18" t="str">
        <f>IF($B87="","",COUNTIF(AB$3:AB87,"D"))</f>
        <v/>
      </c>
      <c r="AD87" s="13" t="str">
        <f>IF($B87="","",COUNTIF(AB$3:AB87,"U"))</f>
        <v/>
      </c>
      <c r="AE87" s="17" t="str">
        <f t="shared" si="46"/>
        <v/>
      </c>
      <c r="AF87" s="19" t="str">
        <f t="shared" si="47"/>
        <v/>
      </c>
      <c r="AG87" s="16" t="str">
        <f t="shared" si="40"/>
        <v/>
      </c>
      <c r="AH87" s="15" t="str">
        <f t="shared" si="48"/>
        <v/>
      </c>
      <c r="AJ87" s="20" t="str">
        <f t="shared" si="49"/>
        <v/>
      </c>
      <c r="AK87" s="2"/>
    </row>
    <row r="88" spans="2:37" x14ac:dyDescent="0.2">
      <c r="B88" s="9"/>
      <c r="C88" s="14" t="str">
        <f t="shared" si="26"/>
        <v/>
      </c>
      <c r="D88" s="10" t="str">
        <f t="shared" si="27"/>
        <v/>
      </c>
      <c r="E88" s="11" t="str">
        <f t="shared" si="41"/>
        <v/>
      </c>
      <c r="F88" s="12" t="str">
        <f t="shared" si="32"/>
        <v/>
      </c>
      <c r="G88" s="18" t="str">
        <f>IF($B88="","",COUNTIF(F$3:F88,"D"))</f>
        <v/>
      </c>
      <c r="H88" s="13" t="str">
        <f>IF($B88="","",COUNTIF(F$3:F88,"U"))</f>
        <v/>
      </c>
      <c r="I88" s="17" t="str">
        <f t="shared" si="33"/>
        <v/>
      </c>
      <c r="J88" s="19" t="str">
        <f t="shared" si="34"/>
        <v/>
      </c>
      <c r="K88" s="16" t="str">
        <f t="shared" si="50"/>
        <v/>
      </c>
      <c r="L88" s="15" t="str">
        <f t="shared" si="42"/>
        <v/>
      </c>
      <c r="M88" s="8"/>
      <c r="N88" s="14" t="str">
        <f t="shared" si="28"/>
        <v/>
      </c>
      <c r="O88" s="10" t="str">
        <f t="shared" si="29"/>
        <v/>
      </c>
      <c r="P88" s="11" t="str">
        <f t="shared" si="43"/>
        <v/>
      </c>
      <c r="Q88" s="12" t="str">
        <f t="shared" si="35"/>
        <v/>
      </c>
      <c r="R88" s="18" t="str">
        <f>IF($B88="","",COUNTIF(Q$3:Q88,"D"))</f>
        <v/>
      </c>
      <c r="S88" s="13" t="str">
        <f>IF($B88="","",COUNTIF(Q$3:Q88,"U"))</f>
        <v/>
      </c>
      <c r="T88" s="17" t="str">
        <f t="shared" si="36"/>
        <v/>
      </c>
      <c r="U88" s="19" t="str">
        <f t="shared" si="37"/>
        <v/>
      </c>
      <c r="V88" s="16" t="str">
        <f t="shared" si="38"/>
        <v/>
      </c>
      <c r="W88" s="15" t="str">
        <f t="shared" si="44"/>
        <v/>
      </c>
      <c r="X88" s="6"/>
      <c r="Y88" s="14" t="str">
        <f t="shared" si="30"/>
        <v/>
      </c>
      <c r="Z88" s="10" t="str">
        <f t="shared" si="31"/>
        <v/>
      </c>
      <c r="AA88" s="11" t="str">
        <f t="shared" si="45"/>
        <v/>
      </c>
      <c r="AB88" s="12" t="str">
        <f t="shared" si="39"/>
        <v/>
      </c>
      <c r="AC88" s="18" t="str">
        <f>IF($B88="","",COUNTIF(AB$3:AB88,"D"))</f>
        <v/>
      </c>
      <c r="AD88" s="13" t="str">
        <f>IF($B88="","",COUNTIF(AB$3:AB88,"U"))</f>
        <v/>
      </c>
      <c r="AE88" s="17" t="str">
        <f t="shared" si="46"/>
        <v/>
      </c>
      <c r="AF88" s="19" t="str">
        <f t="shared" si="47"/>
        <v/>
      </c>
      <c r="AG88" s="16" t="str">
        <f t="shared" si="40"/>
        <v/>
      </c>
      <c r="AH88" s="15" t="str">
        <f t="shared" si="48"/>
        <v/>
      </c>
      <c r="AJ88" s="20" t="str">
        <f t="shared" si="49"/>
        <v/>
      </c>
      <c r="AK88" s="2"/>
    </row>
    <row r="89" spans="2:37" x14ac:dyDescent="0.2">
      <c r="B89" s="9"/>
      <c r="C89" s="14" t="str">
        <f t="shared" si="26"/>
        <v/>
      </c>
      <c r="D89" s="10" t="str">
        <f t="shared" si="27"/>
        <v/>
      </c>
      <c r="E89" s="11" t="str">
        <f t="shared" si="41"/>
        <v/>
      </c>
      <c r="F89" s="12" t="str">
        <f t="shared" si="32"/>
        <v/>
      </c>
      <c r="G89" s="18" t="str">
        <f>IF($B89="","",COUNTIF(F$3:F89,"D"))</f>
        <v/>
      </c>
      <c r="H89" s="13" t="str">
        <f>IF($B89="","",COUNTIF(F$3:F89,"U"))</f>
        <v/>
      </c>
      <c r="I89" s="17" t="str">
        <f t="shared" si="33"/>
        <v/>
      </c>
      <c r="J89" s="19" t="str">
        <f t="shared" si="34"/>
        <v/>
      </c>
      <c r="K89" s="16" t="str">
        <f t="shared" si="50"/>
        <v/>
      </c>
      <c r="L89" s="15" t="str">
        <f t="shared" si="42"/>
        <v/>
      </c>
      <c r="M89" s="8"/>
      <c r="N89" s="14" t="str">
        <f t="shared" si="28"/>
        <v/>
      </c>
      <c r="O89" s="10" t="str">
        <f t="shared" si="29"/>
        <v/>
      </c>
      <c r="P89" s="11" t="str">
        <f t="shared" si="43"/>
        <v/>
      </c>
      <c r="Q89" s="12" t="str">
        <f t="shared" si="35"/>
        <v/>
      </c>
      <c r="R89" s="18" t="str">
        <f>IF($B89="","",COUNTIF(Q$3:Q89,"D"))</f>
        <v/>
      </c>
      <c r="S89" s="13" t="str">
        <f>IF($B89="","",COUNTIF(Q$3:Q89,"U"))</f>
        <v/>
      </c>
      <c r="T89" s="17" t="str">
        <f t="shared" si="36"/>
        <v/>
      </c>
      <c r="U89" s="19" t="str">
        <f t="shared" si="37"/>
        <v/>
      </c>
      <c r="V89" s="16" t="str">
        <f t="shared" si="38"/>
        <v/>
      </c>
      <c r="W89" s="15" t="str">
        <f t="shared" si="44"/>
        <v/>
      </c>
      <c r="X89" s="6"/>
      <c r="Y89" s="14" t="str">
        <f t="shared" si="30"/>
        <v/>
      </c>
      <c r="Z89" s="10" t="str">
        <f t="shared" si="31"/>
        <v/>
      </c>
      <c r="AA89" s="11" t="str">
        <f t="shared" si="45"/>
        <v/>
      </c>
      <c r="AB89" s="12" t="str">
        <f t="shared" si="39"/>
        <v/>
      </c>
      <c r="AC89" s="18" t="str">
        <f>IF($B89="","",COUNTIF(AB$3:AB89,"D"))</f>
        <v/>
      </c>
      <c r="AD89" s="13" t="str">
        <f>IF($B89="","",COUNTIF(AB$3:AB89,"U"))</f>
        <v/>
      </c>
      <c r="AE89" s="17" t="str">
        <f t="shared" si="46"/>
        <v/>
      </c>
      <c r="AF89" s="19" t="str">
        <f t="shared" si="47"/>
        <v/>
      </c>
      <c r="AG89" s="16" t="str">
        <f t="shared" si="40"/>
        <v/>
      </c>
      <c r="AH89" s="15" t="str">
        <f t="shared" si="48"/>
        <v/>
      </c>
      <c r="AJ89" s="20" t="str">
        <f t="shared" si="49"/>
        <v/>
      </c>
      <c r="AK89" s="2"/>
    </row>
    <row r="90" spans="2:37" x14ac:dyDescent="0.2">
      <c r="B90" s="9"/>
      <c r="C90" s="14" t="str">
        <f t="shared" si="26"/>
        <v/>
      </c>
      <c r="D90" s="10" t="str">
        <f t="shared" si="27"/>
        <v/>
      </c>
      <c r="E90" s="11" t="str">
        <f t="shared" si="41"/>
        <v/>
      </c>
      <c r="F90" s="12" t="str">
        <f t="shared" si="32"/>
        <v/>
      </c>
      <c r="G90" s="18" t="str">
        <f>IF($B90="","",COUNTIF(F$3:F90,"D"))</f>
        <v/>
      </c>
      <c r="H90" s="13" t="str">
        <f>IF($B90="","",COUNTIF(F$3:F90,"U"))</f>
        <v/>
      </c>
      <c r="I90" s="17" t="str">
        <f t="shared" si="33"/>
        <v/>
      </c>
      <c r="J90" s="19" t="str">
        <f t="shared" si="34"/>
        <v/>
      </c>
      <c r="K90" s="16" t="str">
        <f t="shared" si="50"/>
        <v/>
      </c>
      <c r="L90" s="15" t="str">
        <f t="shared" si="42"/>
        <v/>
      </c>
      <c r="M90" s="8"/>
      <c r="N90" s="14" t="str">
        <f t="shared" si="28"/>
        <v/>
      </c>
      <c r="O90" s="10" t="str">
        <f t="shared" si="29"/>
        <v/>
      </c>
      <c r="P90" s="11" t="str">
        <f t="shared" si="43"/>
        <v/>
      </c>
      <c r="Q90" s="12" t="str">
        <f t="shared" si="35"/>
        <v/>
      </c>
      <c r="R90" s="18" t="str">
        <f>IF($B90="","",COUNTIF(Q$3:Q90,"D"))</f>
        <v/>
      </c>
      <c r="S90" s="13" t="str">
        <f>IF($B90="","",COUNTIF(Q$3:Q90,"U"))</f>
        <v/>
      </c>
      <c r="T90" s="17" t="str">
        <f t="shared" si="36"/>
        <v/>
      </c>
      <c r="U90" s="19" t="str">
        <f t="shared" si="37"/>
        <v/>
      </c>
      <c r="V90" s="16" t="str">
        <f t="shared" si="38"/>
        <v/>
      </c>
      <c r="W90" s="15" t="str">
        <f t="shared" si="44"/>
        <v/>
      </c>
      <c r="X90" s="6"/>
      <c r="Y90" s="14" t="str">
        <f t="shared" si="30"/>
        <v/>
      </c>
      <c r="Z90" s="10" t="str">
        <f t="shared" si="31"/>
        <v/>
      </c>
      <c r="AA90" s="11" t="str">
        <f t="shared" si="45"/>
        <v/>
      </c>
      <c r="AB90" s="12" t="str">
        <f t="shared" si="39"/>
        <v/>
      </c>
      <c r="AC90" s="18" t="str">
        <f>IF($B90="","",COUNTIF(AB$3:AB90,"D"))</f>
        <v/>
      </c>
      <c r="AD90" s="13" t="str">
        <f>IF($B90="","",COUNTIF(AB$3:AB90,"U"))</f>
        <v/>
      </c>
      <c r="AE90" s="17" t="str">
        <f t="shared" si="46"/>
        <v/>
      </c>
      <c r="AF90" s="19" t="str">
        <f t="shared" si="47"/>
        <v/>
      </c>
      <c r="AG90" s="16" t="str">
        <f t="shared" si="40"/>
        <v/>
      </c>
      <c r="AH90" s="15" t="str">
        <f t="shared" si="48"/>
        <v/>
      </c>
      <c r="AJ90" s="20" t="str">
        <f t="shared" si="49"/>
        <v/>
      </c>
      <c r="AK90" s="2"/>
    </row>
    <row r="91" spans="2:37" x14ac:dyDescent="0.2">
      <c r="B91" s="9"/>
      <c r="C91" s="14" t="str">
        <f t="shared" si="26"/>
        <v/>
      </c>
      <c r="D91" s="10" t="str">
        <f t="shared" si="27"/>
        <v/>
      </c>
      <c r="E91" s="11" t="str">
        <f t="shared" si="41"/>
        <v/>
      </c>
      <c r="F91" s="12" t="str">
        <f t="shared" si="32"/>
        <v/>
      </c>
      <c r="G91" s="18" t="str">
        <f>IF($B91="","",COUNTIF(F$3:F91,"D"))</f>
        <v/>
      </c>
      <c r="H91" s="13" t="str">
        <f>IF($B91="","",COUNTIF(F$3:F91,"U"))</f>
        <v/>
      </c>
      <c r="I91" s="17" t="str">
        <f t="shared" si="33"/>
        <v/>
      </c>
      <c r="J91" s="19" t="str">
        <f t="shared" si="34"/>
        <v/>
      </c>
      <c r="K91" s="16" t="str">
        <f t="shared" si="50"/>
        <v/>
      </c>
      <c r="L91" s="15" t="str">
        <f t="shared" si="42"/>
        <v/>
      </c>
      <c r="M91" s="8"/>
      <c r="N91" s="14" t="str">
        <f t="shared" si="28"/>
        <v/>
      </c>
      <c r="O91" s="10" t="str">
        <f t="shared" si="29"/>
        <v/>
      </c>
      <c r="P91" s="11" t="str">
        <f t="shared" si="43"/>
        <v/>
      </c>
      <c r="Q91" s="12" t="str">
        <f t="shared" si="35"/>
        <v/>
      </c>
      <c r="R91" s="18" t="str">
        <f>IF($B91="","",COUNTIF(Q$3:Q91,"D"))</f>
        <v/>
      </c>
      <c r="S91" s="13" t="str">
        <f>IF($B91="","",COUNTIF(Q$3:Q91,"U"))</f>
        <v/>
      </c>
      <c r="T91" s="17" t="str">
        <f t="shared" si="36"/>
        <v/>
      </c>
      <c r="U91" s="19" t="str">
        <f t="shared" si="37"/>
        <v/>
      </c>
      <c r="V91" s="16" t="str">
        <f t="shared" si="38"/>
        <v/>
      </c>
      <c r="W91" s="15" t="str">
        <f t="shared" si="44"/>
        <v/>
      </c>
      <c r="X91" s="6"/>
      <c r="Y91" s="14" t="str">
        <f t="shared" si="30"/>
        <v/>
      </c>
      <c r="Z91" s="10" t="str">
        <f t="shared" si="31"/>
        <v/>
      </c>
      <c r="AA91" s="11" t="str">
        <f t="shared" si="45"/>
        <v/>
      </c>
      <c r="AB91" s="12" t="str">
        <f t="shared" si="39"/>
        <v/>
      </c>
      <c r="AC91" s="18" t="str">
        <f>IF($B91="","",COUNTIF(AB$3:AB91,"D"))</f>
        <v/>
      </c>
      <c r="AD91" s="13" t="str">
        <f>IF($B91="","",COUNTIF(AB$3:AB91,"U"))</f>
        <v/>
      </c>
      <c r="AE91" s="17" t="str">
        <f t="shared" si="46"/>
        <v/>
      </c>
      <c r="AF91" s="19" t="str">
        <f t="shared" si="47"/>
        <v/>
      </c>
      <c r="AG91" s="16" t="str">
        <f t="shared" si="40"/>
        <v/>
      </c>
      <c r="AH91" s="15" t="str">
        <f t="shared" si="48"/>
        <v/>
      </c>
      <c r="AJ91" s="20" t="str">
        <f t="shared" si="49"/>
        <v/>
      </c>
      <c r="AK91" s="2"/>
    </row>
    <row r="92" spans="2:37" x14ac:dyDescent="0.2">
      <c r="B92" s="9"/>
      <c r="C92" s="14" t="str">
        <f t="shared" si="26"/>
        <v/>
      </c>
      <c r="D92" s="10" t="str">
        <f t="shared" si="27"/>
        <v/>
      </c>
      <c r="E92" s="11" t="str">
        <f t="shared" si="41"/>
        <v/>
      </c>
      <c r="F92" s="12" t="str">
        <f t="shared" si="32"/>
        <v/>
      </c>
      <c r="G92" s="18" t="str">
        <f>IF($B92="","",COUNTIF(F$3:F92,"D"))</f>
        <v/>
      </c>
      <c r="H92" s="13" t="str">
        <f>IF($B92="","",COUNTIF(F$3:F92,"U"))</f>
        <v/>
      </c>
      <c r="I92" s="17" t="str">
        <f t="shared" si="33"/>
        <v/>
      </c>
      <c r="J92" s="19" t="str">
        <f t="shared" si="34"/>
        <v/>
      </c>
      <c r="K92" s="16" t="str">
        <f t="shared" si="50"/>
        <v/>
      </c>
      <c r="L92" s="15" t="str">
        <f t="shared" si="42"/>
        <v/>
      </c>
      <c r="M92" s="8"/>
      <c r="N92" s="14" t="str">
        <f t="shared" si="28"/>
        <v/>
      </c>
      <c r="O92" s="10" t="str">
        <f t="shared" si="29"/>
        <v/>
      </c>
      <c r="P92" s="11" t="str">
        <f t="shared" si="43"/>
        <v/>
      </c>
      <c r="Q92" s="12" t="str">
        <f t="shared" si="35"/>
        <v/>
      </c>
      <c r="R92" s="18" t="str">
        <f>IF($B92="","",COUNTIF(Q$3:Q92,"D"))</f>
        <v/>
      </c>
      <c r="S92" s="13" t="str">
        <f>IF($B92="","",COUNTIF(Q$3:Q92,"U"))</f>
        <v/>
      </c>
      <c r="T92" s="17" t="str">
        <f t="shared" si="36"/>
        <v/>
      </c>
      <c r="U92" s="19" t="str">
        <f t="shared" si="37"/>
        <v/>
      </c>
      <c r="V92" s="16" t="str">
        <f t="shared" si="38"/>
        <v/>
      </c>
      <c r="W92" s="15" t="str">
        <f t="shared" si="44"/>
        <v/>
      </c>
      <c r="X92" s="6"/>
      <c r="Y92" s="14" t="str">
        <f t="shared" si="30"/>
        <v/>
      </c>
      <c r="Z92" s="10" t="str">
        <f t="shared" si="31"/>
        <v/>
      </c>
      <c r="AA92" s="11" t="str">
        <f t="shared" si="45"/>
        <v/>
      </c>
      <c r="AB92" s="12" t="str">
        <f t="shared" si="39"/>
        <v/>
      </c>
      <c r="AC92" s="18" t="str">
        <f>IF($B92="","",COUNTIF(AB$3:AB92,"D"))</f>
        <v/>
      </c>
      <c r="AD92" s="13" t="str">
        <f>IF($B92="","",COUNTIF(AB$3:AB92,"U"))</f>
        <v/>
      </c>
      <c r="AE92" s="17" t="str">
        <f t="shared" si="46"/>
        <v/>
      </c>
      <c r="AF92" s="19" t="str">
        <f t="shared" si="47"/>
        <v/>
      </c>
      <c r="AG92" s="16" t="str">
        <f t="shared" si="40"/>
        <v/>
      </c>
      <c r="AH92" s="15" t="str">
        <f t="shared" si="48"/>
        <v/>
      </c>
      <c r="AJ92" s="20" t="str">
        <f t="shared" si="49"/>
        <v/>
      </c>
      <c r="AK92" s="2"/>
    </row>
    <row r="93" spans="2:37" x14ac:dyDescent="0.2">
      <c r="B93" s="9"/>
      <c r="C93" s="14" t="str">
        <f t="shared" si="26"/>
        <v/>
      </c>
      <c r="D93" s="10" t="str">
        <f t="shared" si="27"/>
        <v/>
      </c>
      <c r="E93" s="11" t="str">
        <f t="shared" si="41"/>
        <v/>
      </c>
      <c r="F93" s="12" t="str">
        <f t="shared" si="32"/>
        <v/>
      </c>
      <c r="G93" s="18" t="str">
        <f>IF($B93="","",COUNTIF(F$3:F93,"D"))</f>
        <v/>
      </c>
      <c r="H93" s="13" t="str">
        <f>IF($B93="","",COUNTIF(F$3:F93,"U"))</f>
        <v/>
      </c>
      <c r="I93" s="17" t="str">
        <f t="shared" si="33"/>
        <v/>
      </c>
      <c r="J93" s="19" t="str">
        <f t="shared" si="34"/>
        <v/>
      </c>
      <c r="K93" s="16" t="str">
        <f t="shared" si="50"/>
        <v/>
      </c>
      <c r="L93" s="15" t="str">
        <f t="shared" si="42"/>
        <v/>
      </c>
      <c r="M93" s="8"/>
      <c r="N93" s="14" t="str">
        <f t="shared" si="28"/>
        <v/>
      </c>
      <c r="O93" s="10" t="str">
        <f t="shared" si="29"/>
        <v/>
      </c>
      <c r="P93" s="11" t="str">
        <f t="shared" si="43"/>
        <v/>
      </c>
      <c r="Q93" s="12" t="str">
        <f t="shared" si="35"/>
        <v/>
      </c>
      <c r="R93" s="18" t="str">
        <f>IF($B93="","",COUNTIF(Q$3:Q93,"D"))</f>
        <v/>
      </c>
      <c r="S93" s="13" t="str">
        <f>IF($B93="","",COUNTIF(Q$3:Q93,"U"))</f>
        <v/>
      </c>
      <c r="T93" s="17" t="str">
        <f t="shared" si="36"/>
        <v/>
      </c>
      <c r="U93" s="19" t="str">
        <f t="shared" si="37"/>
        <v/>
      </c>
      <c r="V93" s="16" t="str">
        <f t="shared" si="38"/>
        <v/>
      </c>
      <c r="W93" s="15" t="str">
        <f t="shared" si="44"/>
        <v/>
      </c>
      <c r="X93" s="6"/>
      <c r="Y93" s="14" t="str">
        <f t="shared" si="30"/>
        <v/>
      </c>
      <c r="Z93" s="10" t="str">
        <f t="shared" si="31"/>
        <v/>
      </c>
      <c r="AA93" s="11" t="str">
        <f t="shared" si="45"/>
        <v/>
      </c>
      <c r="AB93" s="12" t="str">
        <f t="shared" si="39"/>
        <v/>
      </c>
      <c r="AC93" s="18" t="str">
        <f>IF($B93="","",COUNTIF(AB$3:AB93,"D"))</f>
        <v/>
      </c>
      <c r="AD93" s="13" t="str">
        <f>IF($B93="","",COUNTIF(AB$3:AB93,"U"))</f>
        <v/>
      </c>
      <c r="AE93" s="17" t="str">
        <f t="shared" si="46"/>
        <v/>
      </c>
      <c r="AF93" s="19" t="str">
        <f t="shared" si="47"/>
        <v/>
      </c>
      <c r="AG93" s="16" t="str">
        <f t="shared" si="40"/>
        <v/>
      </c>
      <c r="AH93" s="15" t="str">
        <f t="shared" si="48"/>
        <v/>
      </c>
      <c r="AJ93" s="20" t="str">
        <f t="shared" si="49"/>
        <v/>
      </c>
      <c r="AK93" s="2"/>
    </row>
    <row r="94" spans="2:37" x14ac:dyDescent="0.2">
      <c r="B94" s="9"/>
      <c r="C94" s="14" t="str">
        <f t="shared" si="26"/>
        <v/>
      </c>
      <c r="D94" s="10" t="str">
        <f t="shared" si="27"/>
        <v/>
      </c>
      <c r="E94" s="11" t="str">
        <f t="shared" si="41"/>
        <v/>
      </c>
      <c r="F94" s="12" t="str">
        <f t="shared" si="32"/>
        <v/>
      </c>
      <c r="G94" s="18" t="str">
        <f>IF($B94="","",COUNTIF(F$3:F94,"D"))</f>
        <v/>
      </c>
      <c r="H94" s="13" t="str">
        <f>IF($B94="","",COUNTIF(F$3:F94,"U"))</f>
        <v/>
      </c>
      <c r="I94" s="17" t="str">
        <f t="shared" si="33"/>
        <v/>
      </c>
      <c r="J94" s="19" t="str">
        <f t="shared" si="34"/>
        <v/>
      </c>
      <c r="K94" s="16" t="str">
        <f t="shared" si="50"/>
        <v/>
      </c>
      <c r="L94" s="15" t="str">
        <f t="shared" si="42"/>
        <v/>
      </c>
      <c r="M94" s="8"/>
      <c r="N94" s="14" t="str">
        <f t="shared" si="28"/>
        <v/>
      </c>
      <c r="O94" s="10" t="str">
        <f t="shared" si="29"/>
        <v/>
      </c>
      <c r="P94" s="11" t="str">
        <f t="shared" si="43"/>
        <v/>
      </c>
      <c r="Q94" s="12" t="str">
        <f t="shared" si="35"/>
        <v/>
      </c>
      <c r="R94" s="18" t="str">
        <f>IF($B94="","",COUNTIF(Q$3:Q94,"D"))</f>
        <v/>
      </c>
      <c r="S94" s="13" t="str">
        <f>IF($B94="","",COUNTIF(Q$3:Q94,"U"))</f>
        <v/>
      </c>
      <c r="T94" s="17" t="str">
        <f t="shared" si="36"/>
        <v/>
      </c>
      <c r="U94" s="19" t="str">
        <f t="shared" si="37"/>
        <v/>
      </c>
      <c r="V94" s="16" t="str">
        <f t="shared" si="38"/>
        <v/>
      </c>
      <c r="W94" s="15" t="str">
        <f t="shared" si="44"/>
        <v/>
      </c>
      <c r="X94" s="6"/>
      <c r="Y94" s="14" t="str">
        <f t="shared" si="30"/>
        <v/>
      </c>
      <c r="Z94" s="10" t="str">
        <f t="shared" si="31"/>
        <v/>
      </c>
      <c r="AA94" s="11" t="str">
        <f t="shared" si="45"/>
        <v/>
      </c>
      <c r="AB94" s="12" t="str">
        <f t="shared" si="39"/>
        <v/>
      </c>
      <c r="AC94" s="18" t="str">
        <f>IF($B94="","",COUNTIF(AB$3:AB94,"D"))</f>
        <v/>
      </c>
      <c r="AD94" s="13" t="str">
        <f>IF($B94="","",COUNTIF(AB$3:AB94,"U"))</f>
        <v/>
      </c>
      <c r="AE94" s="17" t="str">
        <f t="shared" si="46"/>
        <v/>
      </c>
      <c r="AF94" s="19" t="str">
        <f t="shared" si="47"/>
        <v/>
      </c>
      <c r="AG94" s="16" t="str">
        <f t="shared" si="40"/>
        <v/>
      </c>
      <c r="AH94" s="15" t="str">
        <f t="shared" si="48"/>
        <v/>
      </c>
      <c r="AJ94" s="20" t="str">
        <f t="shared" si="49"/>
        <v/>
      </c>
      <c r="AK94" s="2"/>
    </row>
    <row r="95" spans="2:37" x14ac:dyDescent="0.2">
      <c r="B95" s="9"/>
      <c r="C95" s="14" t="str">
        <f t="shared" si="26"/>
        <v/>
      </c>
      <c r="D95" s="10" t="str">
        <f t="shared" si="27"/>
        <v/>
      </c>
      <c r="E95" s="11" t="str">
        <f t="shared" si="41"/>
        <v/>
      </c>
      <c r="F95" s="12" t="str">
        <f t="shared" si="32"/>
        <v/>
      </c>
      <c r="G95" s="18" t="str">
        <f>IF($B95="","",COUNTIF(F$3:F95,"D"))</f>
        <v/>
      </c>
      <c r="H95" s="13" t="str">
        <f>IF($B95="","",COUNTIF(F$3:F95,"U"))</f>
        <v/>
      </c>
      <c r="I95" s="17" t="str">
        <f t="shared" si="33"/>
        <v/>
      </c>
      <c r="J95" s="19" t="str">
        <f t="shared" si="34"/>
        <v/>
      </c>
      <c r="K95" s="16" t="str">
        <f t="shared" si="50"/>
        <v/>
      </c>
      <c r="L95" s="15" t="str">
        <f t="shared" si="42"/>
        <v/>
      </c>
      <c r="M95" s="8"/>
      <c r="N95" s="14" t="str">
        <f t="shared" si="28"/>
        <v/>
      </c>
      <c r="O95" s="10" t="str">
        <f t="shared" si="29"/>
        <v/>
      </c>
      <c r="P95" s="11" t="str">
        <f t="shared" si="43"/>
        <v/>
      </c>
      <c r="Q95" s="12" t="str">
        <f t="shared" si="35"/>
        <v/>
      </c>
      <c r="R95" s="18" t="str">
        <f>IF($B95="","",COUNTIF(Q$3:Q95,"D"))</f>
        <v/>
      </c>
      <c r="S95" s="13" t="str">
        <f>IF($B95="","",COUNTIF(Q$3:Q95,"U"))</f>
        <v/>
      </c>
      <c r="T95" s="17" t="str">
        <f t="shared" si="36"/>
        <v/>
      </c>
      <c r="U95" s="19" t="str">
        <f t="shared" si="37"/>
        <v/>
      </c>
      <c r="V95" s="16" t="str">
        <f t="shared" si="38"/>
        <v/>
      </c>
      <c r="W95" s="15" t="str">
        <f t="shared" si="44"/>
        <v/>
      </c>
      <c r="X95" s="6"/>
      <c r="Y95" s="14" t="str">
        <f t="shared" si="30"/>
        <v/>
      </c>
      <c r="Z95" s="10" t="str">
        <f t="shared" si="31"/>
        <v/>
      </c>
      <c r="AA95" s="11" t="str">
        <f t="shared" si="45"/>
        <v/>
      </c>
      <c r="AB95" s="12" t="str">
        <f t="shared" si="39"/>
        <v/>
      </c>
      <c r="AC95" s="18" t="str">
        <f>IF($B95="","",COUNTIF(AB$3:AB95,"D"))</f>
        <v/>
      </c>
      <c r="AD95" s="13" t="str">
        <f>IF($B95="","",COUNTIF(AB$3:AB95,"U"))</f>
        <v/>
      </c>
      <c r="AE95" s="17" t="str">
        <f t="shared" si="46"/>
        <v/>
      </c>
      <c r="AF95" s="19" t="str">
        <f t="shared" si="47"/>
        <v/>
      </c>
      <c r="AG95" s="16" t="str">
        <f t="shared" si="40"/>
        <v/>
      </c>
      <c r="AH95" s="15" t="str">
        <f t="shared" si="48"/>
        <v/>
      </c>
      <c r="AJ95" s="20" t="str">
        <f t="shared" si="49"/>
        <v/>
      </c>
      <c r="AK95" s="2"/>
    </row>
    <row r="96" spans="2:37" x14ac:dyDescent="0.2">
      <c r="B96" s="9"/>
      <c r="C96" s="14" t="str">
        <f t="shared" si="26"/>
        <v/>
      </c>
      <c r="D96" s="10" t="str">
        <f t="shared" si="27"/>
        <v/>
      </c>
      <c r="E96" s="11" t="str">
        <f t="shared" si="41"/>
        <v/>
      </c>
      <c r="F96" s="12" t="str">
        <f t="shared" si="32"/>
        <v/>
      </c>
      <c r="G96" s="18" t="str">
        <f>IF($B96="","",COUNTIF(F$3:F96,"D"))</f>
        <v/>
      </c>
      <c r="H96" s="13" t="str">
        <f>IF($B96="","",COUNTIF(F$3:F96,"U"))</f>
        <v/>
      </c>
      <c r="I96" s="17" t="str">
        <f t="shared" si="33"/>
        <v/>
      </c>
      <c r="J96" s="19" t="str">
        <f t="shared" si="34"/>
        <v/>
      </c>
      <c r="K96" s="16" t="str">
        <f t="shared" si="50"/>
        <v/>
      </c>
      <c r="L96" s="15" t="str">
        <f t="shared" si="42"/>
        <v/>
      </c>
      <c r="M96" s="8"/>
      <c r="N96" s="14" t="str">
        <f t="shared" si="28"/>
        <v/>
      </c>
      <c r="O96" s="10" t="str">
        <f t="shared" si="29"/>
        <v/>
      </c>
      <c r="P96" s="11" t="str">
        <f t="shared" si="43"/>
        <v/>
      </c>
      <c r="Q96" s="12" t="str">
        <f t="shared" si="35"/>
        <v/>
      </c>
      <c r="R96" s="18" t="str">
        <f>IF($B96="","",COUNTIF(Q$3:Q96,"D"))</f>
        <v/>
      </c>
      <c r="S96" s="13" t="str">
        <f>IF($B96="","",COUNTIF(Q$3:Q96,"U"))</f>
        <v/>
      </c>
      <c r="T96" s="17" t="str">
        <f t="shared" si="36"/>
        <v/>
      </c>
      <c r="U96" s="19" t="str">
        <f t="shared" si="37"/>
        <v/>
      </c>
      <c r="V96" s="16" t="str">
        <f t="shared" si="38"/>
        <v/>
      </c>
      <c r="W96" s="15" t="str">
        <f t="shared" si="44"/>
        <v/>
      </c>
      <c r="X96" s="6"/>
      <c r="Y96" s="14" t="str">
        <f t="shared" si="30"/>
        <v/>
      </c>
      <c r="Z96" s="10" t="str">
        <f t="shared" si="31"/>
        <v/>
      </c>
      <c r="AA96" s="11" t="str">
        <f t="shared" si="45"/>
        <v/>
      </c>
      <c r="AB96" s="12" t="str">
        <f t="shared" si="39"/>
        <v/>
      </c>
      <c r="AC96" s="18" t="str">
        <f>IF($B96="","",COUNTIF(AB$3:AB96,"D"))</f>
        <v/>
      </c>
      <c r="AD96" s="13" t="str">
        <f>IF($B96="","",COUNTIF(AB$3:AB96,"U"))</f>
        <v/>
      </c>
      <c r="AE96" s="17" t="str">
        <f t="shared" si="46"/>
        <v/>
      </c>
      <c r="AF96" s="19" t="str">
        <f t="shared" si="47"/>
        <v/>
      </c>
      <c r="AG96" s="16" t="str">
        <f t="shared" si="40"/>
        <v/>
      </c>
      <c r="AH96" s="15" t="str">
        <f t="shared" si="48"/>
        <v/>
      </c>
      <c r="AJ96" s="20" t="str">
        <f t="shared" si="49"/>
        <v/>
      </c>
      <c r="AK96" s="2"/>
    </row>
    <row r="97" spans="2:37" x14ac:dyDescent="0.2">
      <c r="B97" s="9"/>
      <c r="C97" s="14" t="str">
        <f t="shared" si="26"/>
        <v/>
      </c>
      <c r="D97" s="10" t="str">
        <f t="shared" si="27"/>
        <v/>
      </c>
      <c r="E97" s="11" t="str">
        <f t="shared" si="41"/>
        <v/>
      </c>
      <c r="F97" s="12" t="str">
        <f t="shared" si="32"/>
        <v/>
      </c>
      <c r="G97" s="18" t="str">
        <f>IF($B97="","",COUNTIF(F$3:F97,"D"))</f>
        <v/>
      </c>
      <c r="H97" s="13" t="str">
        <f>IF($B97="","",COUNTIF(F$3:F97,"U"))</f>
        <v/>
      </c>
      <c r="I97" s="17" t="str">
        <f t="shared" si="33"/>
        <v/>
      </c>
      <c r="J97" s="19" t="str">
        <f t="shared" si="34"/>
        <v/>
      </c>
      <c r="K97" s="16" t="str">
        <f t="shared" si="50"/>
        <v/>
      </c>
      <c r="L97" s="15" t="str">
        <f t="shared" si="42"/>
        <v/>
      </c>
      <c r="M97" s="8"/>
      <c r="N97" s="14" t="str">
        <f t="shared" si="28"/>
        <v/>
      </c>
      <c r="O97" s="10" t="str">
        <f t="shared" si="29"/>
        <v/>
      </c>
      <c r="P97" s="11" t="str">
        <f t="shared" si="43"/>
        <v/>
      </c>
      <c r="Q97" s="12" t="str">
        <f t="shared" si="35"/>
        <v/>
      </c>
      <c r="R97" s="18" t="str">
        <f>IF($B97="","",COUNTIF(Q$3:Q97,"D"))</f>
        <v/>
      </c>
      <c r="S97" s="13" t="str">
        <f>IF($B97="","",COUNTIF(Q$3:Q97,"U"))</f>
        <v/>
      </c>
      <c r="T97" s="17" t="str">
        <f t="shared" si="36"/>
        <v/>
      </c>
      <c r="U97" s="19" t="str">
        <f t="shared" si="37"/>
        <v/>
      </c>
      <c r="V97" s="16" t="str">
        <f t="shared" si="38"/>
        <v/>
      </c>
      <c r="W97" s="15" t="str">
        <f t="shared" si="44"/>
        <v/>
      </c>
      <c r="X97" s="6"/>
      <c r="Y97" s="14" t="str">
        <f t="shared" si="30"/>
        <v/>
      </c>
      <c r="Z97" s="10" t="str">
        <f t="shared" si="31"/>
        <v/>
      </c>
      <c r="AA97" s="11" t="str">
        <f t="shared" si="45"/>
        <v/>
      </c>
      <c r="AB97" s="12" t="str">
        <f t="shared" si="39"/>
        <v/>
      </c>
      <c r="AC97" s="18" t="str">
        <f>IF($B97="","",COUNTIF(AB$3:AB97,"D"))</f>
        <v/>
      </c>
      <c r="AD97" s="13" t="str">
        <f>IF($B97="","",COUNTIF(AB$3:AB97,"U"))</f>
        <v/>
      </c>
      <c r="AE97" s="17" t="str">
        <f t="shared" si="46"/>
        <v/>
      </c>
      <c r="AF97" s="19" t="str">
        <f t="shared" si="47"/>
        <v/>
      </c>
      <c r="AG97" s="16" t="str">
        <f t="shared" si="40"/>
        <v/>
      </c>
      <c r="AH97" s="15" t="str">
        <f t="shared" si="48"/>
        <v/>
      </c>
      <c r="AJ97" s="20" t="str">
        <f t="shared" si="49"/>
        <v/>
      </c>
      <c r="AK97" s="2"/>
    </row>
    <row r="98" spans="2:37" x14ac:dyDescent="0.2">
      <c r="B98" s="9"/>
      <c r="C98" s="14" t="str">
        <f t="shared" si="26"/>
        <v/>
      </c>
      <c r="D98" s="10" t="str">
        <f t="shared" si="27"/>
        <v/>
      </c>
      <c r="E98" s="11" t="str">
        <f t="shared" si="41"/>
        <v/>
      </c>
      <c r="F98" s="12" t="str">
        <f t="shared" si="32"/>
        <v/>
      </c>
      <c r="G98" s="18" t="str">
        <f>IF($B98="","",COUNTIF(F$3:F98,"D"))</f>
        <v/>
      </c>
      <c r="H98" s="13" t="str">
        <f>IF($B98="","",COUNTIF(F$3:F98,"U"))</f>
        <v/>
      </c>
      <c r="I98" s="17" t="str">
        <f t="shared" si="33"/>
        <v/>
      </c>
      <c r="J98" s="19" t="str">
        <f t="shared" si="34"/>
        <v/>
      </c>
      <c r="K98" s="16" t="str">
        <f t="shared" si="50"/>
        <v/>
      </c>
      <c r="L98" s="15" t="str">
        <f t="shared" si="42"/>
        <v/>
      </c>
      <c r="M98" s="8"/>
      <c r="N98" s="14" t="str">
        <f t="shared" si="28"/>
        <v/>
      </c>
      <c r="O98" s="10" t="str">
        <f t="shared" si="29"/>
        <v/>
      </c>
      <c r="P98" s="11" t="str">
        <f t="shared" si="43"/>
        <v/>
      </c>
      <c r="Q98" s="12" t="str">
        <f t="shared" si="35"/>
        <v/>
      </c>
      <c r="R98" s="18" t="str">
        <f>IF($B98="","",COUNTIF(Q$3:Q98,"D"))</f>
        <v/>
      </c>
      <c r="S98" s="13" t="str">
        <f>IF($B98="","",COUNTIF(Q$3:Q98,"U"))</f>
        <v/>
      </c>
      <c r="T98" s="17" t="str">
        <f t="shared" si="36"/>
        <v/>
      </c>
      <c r="U98" s="19" t="str">
        <f t="shared" si="37"/>
        <v/>
      </c>
      <c r="V98" s="16" t="str">
        <f t="shared" si="38"/>
        <v/>
      </c>
      <c r="W98" s="15" t="str">
        <f t="shared" si="44"/>
        <v/>
      </c>
      <c r="X98" s="6"/>
      <c r="Y98" s="14" t="str">
        <f t="shared" si="30"/>
        <v/>
      </c>
      <c r="Z98" s="10" t="str">
        <f t="shared" si="31"/>
        <v/>
      </c>
      <c r="AA98" s="11" t="str">
        <f t="shared" si="45"/>
        <v/>
      </c>
      <c r="AB98" s="12" t="str">
        <f t="shared" si="39"/>
        <v/>
      </c>
      <c r="AC98" s="18" t="str">
        <f>IF($B98="","",COUNTIF(AB$3:AB98,"D"))</f>
        <v/>
      </c>
      <c r="AD98" s="13" t="str">
        <f>IF($B98="","",COUNTIF(AB$3:AB98,"U"))</f>
        <v/>
      </c>
      <c r="AE98" s="17" t="str">
        <f t="shared" si="46"/>
        <v/>
      </c>
      <c r="AF98" s="19" t="str">
        <f t="shared" si="47"/>
        <v/>
      </c>
      <c r="AG98" s="16" t="str">
        <f t="shared" si="40"/>
        <v/>
      </c>
      <c r="AH98" s="15" t="str">
        <f t="shared" si="48"/>
        <v/>
      </c>
      <c r="AJ98" s="20" t="str">
        <f t="shared" si="49"/>
        <v/>
      </c>
      <c r="AK98" s="2"/>
    </row>
    <row r="99" spans="2:37" x14ac:dyDescent="0.2">
      <c r="B99" s="9"/>
      <c r="C99" s="14" t="str">
        <f t="shared" si="26"/>
        <v/>
      </c>
      <c r="D99" s="10" t="str">
        <f t="shared" si="27"/>
        <v/>
      </c>
      <c r="E99" s="11" t="str">
        <f t="shared" si="41"/>
        <v/>
      </c>
      <c r="F99" s="12" t="str">
        <f t="shared" si="32"/>
        <v/>
      </c>
      <c r="G99" s="18" t="str">
        <f>IF($B99="","",COUNTIF(F$3:F99,"D"))</f>
        <v/>
      </c>
      <c r="H99" s="13" t="str">
        <f>IF($B99="","",COUNTIF(F$3:F99,"U"))</f>
        <v/>
      </c>
      <c r="I99" s="17" t="str">
        <f t="shared" si="33"/>
        <v/>
      </c>
      <c r="J99" s="19" t="str">
        <f t="shared" si="34"/>
        <v/>
      </c>
      <c r="K99" s="16" t="str">
        <f t="shared" si="50"/>
        <v/>
      </c>
      <c r="L99" s="15" t="str">
        <f t="shared" si="42"/>
        <v/>
      </c>
      <c r="M99" s="8"/>
      <c r="N99" s="14" t="str">
        <f t="shared" si="28"/>
        <v/>
      </c>
      <c r="O99" s="10" t="str">
        <f t="shared" si="29"/>
        <v/>
      </c>
      <c r="P99" s="11" t="str">
        <f t="shared" si="43"/>
        <v/>
      </c>
      <c r="Q99" s="12" t="str">
        <f t="shared" si="35"/>
        <v/>
      </c>
      <c r="R99" s="18" t="str">
        <f>IF($B99="","",COUNTIF(Q$3:Q99,"D"))</f>
        <v/>
      </c>
      <c r="S99" s="13" t="str">
        <f>IF($B99="","",COUNTIF(Q$3:Q99,"U"))</f>
        <v/>
      </c>
      <c r="T99" s="17" t="str">
        <f t="shared" si="36"/>
        <v/>
      </c>
      <c r="U99" s="19" t="str">
        <f t="shared" si="37"/>
        <v/>
      </c>
      <c r="V99" s="16" t="str">
        <f t="shared" si="38"/>
        <v/>
      </c>
      <c r="W99" s="15" t="str">
        <f t="shared" si="44"/>
        <v/>
      </c>
      <c r="X99" s="6"/>
      <c r="Y99" s="14" t="str">
        <f t="shared" si="30"/>
        <v/>
      </c>
      <c r="Z99" s="10" t="str">
        <f t="shared" si="31"/>
        <v/>
      </c>
      <c r="AA99" s="11" t="str">
        <f t="shared" si="45"/>
        <v/>
      </c>
      <c r="AB99" s="12" t="str">
        <f t="shared" si="39"/>
        <v/>
      </c>
      <c r="AC99" s="18" t="str">
        <f>IF($B99="","",COUNTIF(AB$3:AB99,"D"))</f>
        <v/>
      </c>
      <c r="AD99" s="13" t="str">
        <f>IF($B99="","",COUNTIF(AB$3:AB99,"U"))</f>
        <v/>
      </c>
      <c r="AE99" s="17" t="str">
        <f t="shared" si="46"/>
        <v/>
      </c>
      <c r="AF99" s="19" t="str">
        <f t="shared" si="47"/>
        <v/>
      </c>
      <c r="AG99" s="16" t="str">
        <f t="shared" si="40"/>
        <v/>
      </c>
      <c r="AH99" s="15" t="str">
        <f t="shared" si="48"/>
        <v/>
      </c>
      <c r="AJ99" s="20" t="str">
        <f t="shared" si="49"/>
        <v/>
      </c>
      <c r="AK99" s="2"/>
    </row>
    <row r="100" spans="2:37" x14ac:dyDescent="0.2">
      <c r="B100" s="9"/>
      <c r="C100" s="14" t="str">
        <f t="shared" si="26"/>
        <v/>
      </c>
      <c r="D100" s="10" t="str">
        <f t="shared" si="27"/>
        <v/>
      </c>
      <c r="E100" s="11" t="str">
        <f t="shared" si="41"/>
        <v/>
      </c>
      <c r="F100" s="12" t="str">
        <f t="shared" si="32"/>
        <v/>
      </c>
      <c r="G100" s="18" t="str">
        <f>IF($B100="","",COUNTIF(F$3:F100,"D"))</f>
        <v/>
      </c>
      <c r="H100" s="13" t="str">
        <f>IF($B100="","",COUNTIF(F$3:F100,"U"))</f>
        <v/>
      </c>
      <c r="I100" s="17" t="str">
        <f t="shared" si="33"/>
        <v/>
      </c>
      <c r="J100" s="19" t="str">
        <f t="shared" si="34"/>
        <v/>
      </c>
      <c r="K100" s="16" t="str">
        <f t="shared" si="50"/>
        <v/>
      </c>
      <c r="L100" s="15" t="str">
        <f t="shared" si="42"/>
        <v/>
      </c>
      <c r="M100" s="8"/>
      <c r="N100" s="14" t="str">
        <f t="shared" si="28"/>
        <v/>
      </c>
      <c r="O100" s="10" t="str">
        <f t="shared" si="29"/>
        <v/>
      </c>
      <c r="P100" s="11" t="str">
        <f t="shared" si="43"/>
        <v/>
      </c>
      <c r="Q100" s="12" t="str">
        <f t="shared" si="35"/>
        <v/>
      </c>
      <c r="R100" s="18" t="str">
        <f>IF($B100="","",COUNTIF(Q$3:Q100,"D"))</f>
        <v/>
      </c>
      <c r="S100" s="13" t="str">
        <f>IF($B100="","",COUNTIF(Q$3:Q100,"U"))</f>
        <v/>
      </c>
      <c r="T100" s="17" t="str">
        <f t="shared" si="36"/>
        <v/>
      </c>
      <c r="U100" s="19" t="str">
        <f t="shared" si="37"/>
        <v/>
      </c>
      <c r="V100" s="16" t="str">
        <f t="shared" si="38"/>
        <v/>
      </c>
      <c r="W100" s="15" t="str">
        <f t="shared" si="44"/>
        <v/>
      </c>
      <c r="X100" s="6"/>
      <c r="Y100" s="14" t="str">
        <f t="shared" si="30"/>
        <v/>
      </c>
      <c r="Z100" s="10" t="str">
        <f t="shared" si="31"/>
        <v/>
      </c>
      <c r="AA100" s="11" t="str">
        <f t="shared" si="45"/>
        <v/>
      </c>
      <c r="AB100" s="12" t="str">
        <f t="shared" si="39"/>
        <v/>
      </c>
      <c r="AC100" s="18" t="str">
        <f>IF($B100="","",COUNTIF(AB$3:AB100,"D"))</f>
        <v/>
      </c>
      <c r="AD100" s="13" t="str">
        <f>IF($B100="","",COUNTIF(AB$3:AB100,"U"))</f>
        <v/>
      </c>
      <c r="AE100" s="17" t="str">
        <f t="shared" si="46"/>
        <v/>
      </c>
      <c r="AF100" s="19" t="str">
        <f t="shared" si="47"/>
        <v/>
      </c>
      <c r="AG100" s="16" t="str">
        <f t="shared" si="40"/>
        <v/>
      </c>
      <c r="AH100" s="15" t="str">
        <f t="shared" si="48"/>
        <v/>
      </c>
      <c r="AJ100" s="20" t="str">
        <f t="shared" si="49"/>
        <v/>
      </c>
      <c r="AK100" s="2"/>
    </row>
    <row r="101" spans="2:37" x14ac:dyDescent="0.2">
      <c r="B101" s="9"/>
      <c r="C101" s="14" t="str">
        <f t="shared" si="26"/>
        <v/>
      </c>
      <c r="D101" s="10" t="str">
        <f t="shared" si="27"/>
        <v/>
      </c>
      <c r="E101" s="11" t="str">
        <f t="shared" si="41"/>
        <v/>
      </c>
      <c r="F101" s="12" t="str">
        <f t="shared" si="32"/>
        <v/>
      </c>
      <c r="G101" s="18" t="str">
        <f>IF($B101="","",COUNTIF(F$3:F101,"D"))</f>
        <v/>
      </c>
      <c r="H101" s="13" t="str">
        <f>IF($B101="","",COUNTIF(F$3:F101,"U"))</f>
        <v/>
      </c>
      <c r="I101" s="17" t="str">
        <f t="shared" si="33"/>
        <v/>
      </c>
      <c r="J101" s="19" t="str">
        <f t="shared" si="34"/>
        <v/>
      </c>
      <c r="K101" s="16" t="str">
        <f t="shared" si="50"/>
        <v/>
      </c>
      <c r="L101" s="15" t="str">
        <f t="shared" si="42"/>
        <v/>
      </c>
      <c r="M101" s="8"/>
      <c r="N101" s="14" t="str">
        <f t="shared" si="28"/>
        <v/>
      </c>
      <c r="O101" s="10" t="str">
        <f t="shared" si="29"/>
        <v/>
      </c>
      <c r="P101" s="11" t="str">
        <f t="shared" si="43"/>
        <v/>
      </c>
      <c r="Q101" s="12" t="str">
        <f t="shared" si="35"/>
        <v/>
      </c>
      <c r="R101" s="18" t="str">
        <f>IF($B101="","",COUNTIF(Q$3:Q101,"D"))</f>
        <v/>
      </c>
      <c r="S101" s="13" t="str">
        <f>IF($B101="","",COUNTIF(Q$3:Q101,"U"))</f>
        <v/>
      </c>
      <c r="T101" s="17" t="str">
        <f t="shared" si="36"/>
        <v/>
      </c>
      <c r="U101" s="19" t="str">
        <f t="shared" si="37"/>
        <v/>
      </c>
      <c r="V101" s="16" t="str">
        <f t="shared" si="38"/>
        <v/>
      </c>
      <c r="W101" s="15" t="str">
        <f t="shared" si="44"/>
        <v/>
      </c>
      <c r="X101" s="6"/>
      <c r="Y101" s="14" t="str">
        <f t="shared" si="30"/>
        <v/>
      </c>
      <c r="Z101" s="10" t="str">
        <f t="shared" si="31"/>
        <v/>
      </c>
      <c r="AA101" s="11" t="str">
        <f t="shared" si="45"/>
        <v/>
      </c>
      <c r="AB101" s="12" t="str">
        <f t="shared" si="39"/>
        <v/>
      </c>
      <c r="AC101" s="18" t="str">
        <f>IF($B101="","",COUNTIF(AB$3:AB101,"D"))</f>
        <v/>
      </c>
      <c r="AD101" s="13" t="str">
        <f>IF($B101="","",COUNTIF(AB$3:AB101,"U"))</f>
        <v/>
      </c>
      <c r="AE101" s="17" t="str">
        <f t="shared" si="46"/>
        <v/>
      </c>
      <c r="AF101" s="19" t="str">
        <f t="shared" si="47"/>
        <v/>
      </c>
      <c r="AG101" s="16" t="str">
        <f t="shared" si="40"/>
        <v/>
      </c>
      <c r="AH101" s="15" t="str">
        <f t="shared" si="48"/>
        <v/>
      </c>
      <c r="AJ101" s="20" t="str">
        <f t="shared" si="49"/>
        <v/>
      </c>
      <c r="AK101" s="2"/>
    </row>
    <row r="102" spans="2:37" x14ac:dyDescent="0.2">
      <c r="B102" s="9"/>
      <c r="C102" s="14" t="str">
        <f t="shared" si="26"/>
        <v/>
      </c>
      <c r="D102" s="10" t="str">
        <f t="shared" si="27"/>
        <v/>
      </c>
      <c r="E102" s="11" t="str">
        <f t="shared" si="41"/>
        <v/>
      </c>
      <c r="F102" s="12" t="str">
        <f t="shared" si="32"/>
        <v/>
      </c>
      <c r="G102" s="18" t="str">
        <f>IF($B102="","",COUNTIF(F$3:F102,"D"))</f>
        <v/>
      </c>
      <c r="H102" s="13" t="str">
        <f>IF($B102="","",COUNTIF(F$3:F102,"U"))</f>
        <v/>
      </c>
      <c r="I102" s="17" t="str">
        <f t="shared" si="33"/>
        <v/>
      </c>
      <c r="J102" s="19" t="str">
        <f t="shared" si="34"/>
        <v/>
      </c>
      <c r="K102" s="16" t="str">
        <f t="shared" si="50"/>
        <v/>
      </c>
      <c r="L102" s="15" t="str">
        <f t="shared" si="42"/>
        <v/>
      </c>
      <c r="M102" s="8"/>
      <c r="N102" s="14" t="str">
        <f t="shared" si="28"/>
        <v/>
      </c>
      <c r="O102" s="10" t="str">
        <f t="shared" si="29"/>
        <v/>
      </c>
      <c r="P102" s="11" t="str">
        <f t="shared" si="43"/>
        <v/>
      </c>
      <c r="Q102" s="12" t="str">
        <f t="shared" si="35"/>
        <v/>
      </c>
      <c r="R102" s="18" t="str">
        <f>IF($B102="","",COUNTIF(Q$3:Q102,"D"))</f>
        <v/>
      </c>
      <c r="S102" s="13" t="str">
        <f>IF($B102="","",COUNTIF(Q$3:Q102,"U"))</f>
        <v/>
      </c>
      <c r="T102" s="17" t="str">
        <f t="shared" si="36"/>
        <v/>
      </c>
      <c r="U102" s="19" t="str">
        <f t="shared" si="37"/>
        <v/>
      </c>
      <c r="V102" s="16" t="str">
        <f t="shared" si="38"/>
        <v/>
      </c>
      <c r="W102" s="15" t="str">
        <f t="shared" si="44"/>
        <v/>
      </c>
      <c r="X102" s="6"/>
      <c r="Y102" s="14" t="str">
        <f t="shared" si="30"/>
        <v/>
      </c>
      <c r="Z102" s="10" t="str">
        <f t="shared" si="31"/>
        <v/>
      </c>
      <c r="AA102" s="11" t="str">
        <f t="shared" si="45"/>
        <v/>
      </c>
      <c r="AB102" s="12" t="str">
        <f t="shared" si="39"/>
        <v/>
      </c>
      <c r="AC102" s="18" t="str">
        <f>IF($B102="","",COUNTIF(AB$3:AB102,"D"))</f>
        <v/>
      </c>
      <c r="AD102" s="13" t="str">
        <f>IF($B102="","",COUNTIF(AB$3:AB102,"U"))</f>
        <v/>
      </c>
      <c r="AE102" s="17" t="str">
        <f t="shared" si="46"/>
        <v/>
      </c>
      <c r="AF102" s="19" t="str">
        <f t="shared" si="47"/>
        <v/>
      </c>
      <c r="AG102" s="16" t="str">
        <f t="shared" si="40"/>
        <v/>
      </c>
      <c r="AH102" s="15" t="str">
        <f t="shared" si="48"/>
        <v/>
      </c>
      <c r="AJ102" s="20" t="str">
        <f t="shared" si="49"/>
        <v/>
      </c>
      <c r="AK102" s="2"/>
    </row>
    <row r="103" spans="2:37" x14ac:dyDescent="0.2">
      <c r="B103" s="9"/>
      <c r="C103" s="14" t="str">
        <f t="shared" si="26"/>
        <v/>
      </c>
      <c r="D103" s="10" t="str">
        <f t="shared" si="27"/>
        <v/>
      </c>
      <c r="E103" s="11" t="str">
        <f t="shared" si="41"/>
        <v/>
      </c>
      <c r="F103" s="12" t="str">
        <f t="shared" si="32"/>
        <v/>
      </c>
      <c r="G103" s="18" t="str">
        <f>IF($B103="","",COUNTIF(F$3:F103,"D"))</f>
        <v/>
      </c>
      <c r="H103" s="13" t="str">
        <f>IF($B103="","",COUNTIF(F$3:F103,"U"))</f>
        <v/>
      </c>
      <c r="I103" s="17" t="str">
        <f t="shared" si="33"/>
        <v/>
      </c>
      <c r="J103" s="19" t="str">
        <f t="shared" si="34"/>
        <v/>
      </c>
      <c r="K103" s="16" t="str">
        <f t="shared" si="50"/>
        <v/>
      </c>
      <c r="L103" s="15" t="str">
        <f t="shared" si="42"/>
        <v/>
      </c>
      <c r="M103" s="8"/>
      <c r="N103" s="14" t="str">
        <f t="shared" si="28"/>
        <v/>
      </c>
      <c r="O103" s="10" t="str">
        <f t="shared" si="29"/>
        <v/>
      </c>
      <c r="P103" s="11" t="str">
        <f t="shared" si="43"/>
        <v/>
      </c>
      <c r="Q103" s="12" t="str">
        <f t="shared" si="35"/>
        <v/>
      </c>
      <c r="R103" s="18" t="str">
        <f>IF($B103="","",COUNTIF(Q$3:Q103,"D"))</f>
        <v/>
      </c>
      <c r="S103" s="13" t="str">
        <f>IF($B103="","",COUNTIF(Q$3:Q103,"U"))</f>
        <v/>
      </c>
      <c r="T103" s="17" t="str">
        <f t="shared" si="36"/>
        <v/>
      </c>
      <c r="U103" s="19" t="str">
        <f t="shared" si="37"/>
        <v/>
      </c>
      <c r="V103" s="16" t="str">
        <f t="shared" si="38"/>
        <v/>
      </c>
      <c r="W103" s="15" t="str">
        <f t="shared" si="44"/>
        <v/>
      </c>
      <c r="X103" s="6"/>
      <c r="Y103" s="14" t="str">
        <f t="shared" si="30"/>
        <v/>
      </c>
      <c r="Z103" s="10" t="str">
        <f t="shared" si="31"/>
        <v/>
      </c>
      <c r="AA103" s="11" t="str">
        <f t="shared" si="45"/>
        <v/>
      </c>
      <c r="AB103" s="12" t="str">
        <f t="shared" si="39"/>
        <v/>
      </c>
      <c r="AC103" s="18" t="str">
        <f>IF($B103="","",COUNTIF(AB$3:AB103,"D"))</f>
        <v/>
      </c>
      <c r="AD103" s="13" t="str">
        <f>IF($B103="","",COUNTIF(AB$3:AB103,"U"))</f>
        <v/>
      </c>
      <c r="AE103" s="17" t="str">
        <f t="shared" si="46"/>
        <v/>
      </c>
      <c r="AF103" s="19" t="str">
        <f t="shared" si="47"/>
        <v/>
      </c>
      <c r="AG103" s="16" t="str">
        <f t="shared" si="40"/>
        <v/>
      </c>
      <c r="AH103" s="15" t="str">
        <f t="shared" si="48"/>
        <v/>
      </c>
      <c r="AJ103" s="20" t="str">
        <f t="shared" si="49"/>
        <v/>
      </c>
      <c r="AK103" s="2"/>
    </row>
    <row r="104" spans="2:37" x14ac:dyDescent="0.2">
      <c r="B104" s="9"/>
      <c r="C104" s="14" t="str">
        <f t="shared" si="26"/>
        <v/>
      </c>
      <c r="D104" s="10" t="str">
        <f t="shared" si="27"/>
        <v/>
      </c>
      <c r="E104" s="11" t="str">
        <f t="shared" si="41"/>
        <v/>
      </c>
      <c r="F104" s="12" t="str">
        <f t="shared" si="32"/>
        <v/>
      </c>
      <c r="G104" s="18" t="str">
        <f>IF($B104="","",COUNTIF(F$3:F104,"D"))</f>
        <v/>
      </c>
      <c r="H104" s="13" t="str">
        <f>IF($B104="","",COUNTIF(F$3:F104,"U"))</f>
        <v/>
      </c>
      <c r="I104" s="17" t="str">
        <f t="shared" si="33"/>
        <v/>
      </c>
      <c r="J104" s="19" t="str">
        <f t="shared" si="34"/>
        <v/>
      </c>
      <c r="K104" s="16" t="str">
        <f t="shared" si="50"/>
        <v/>
      </c>
      <c r="L104" s="15" t="str">
        <f t="shared" si="42"/>
        <v/>
      </c>
      <c r="M104" s="8"/>
      <c r="N104" s="14" t="str">
        <f t="shared" si="28"/>
        <v/>
      </c>
      <c r="O104" s="10" t="str">
        <f t="shared" si="29"/>
        <v/>
      </c>
      <c r="P104" s="11" t="str">
        <f t="shared" si="43"/>
        <v/>
      </c>
      <c r="Q104" s="12" t="str">
        <f t="shared" si="35"/>
        <v/>
      </c>
      <c r="R104" s="18" t="str">
        <f>IF($B104="","",COUNTIF(Q$3:Q104,"D"))</f>
        <v/>
      </c>
      <c r="S104" s="13" t="str">
        <f>IF($B104="","",COUNTIF(Q$3:Q104,"U"))</f>
        <v/>
      </c>
      <c r="T104" s="17" t="str">
        <f t="shared" si="36"/>
        <v/>
      </c>
      <c r="U104" s="19" t="str">
        <f t="shared" si="37"/>
        <v/>
      </c>
      <c r="V104" s="16" t="str">
        <f t="shared" si="38"/>
        <v/>
      </c>
      <c r="W104" s="15" t="str">
        <f t="shared" si="44"/>
        <v/>
      </c>
      <c r="X104" s="6"/>
      <c r="Y104" s="14" t="str">
        <f t="shared" si="30"/>
        <v/>
      </c>
      <c r="Z104" s="10" t="str">
        <f t="shared" si="31"/>
        <v/>
      </c>
      <c r="AA104" s="11" t="str">
        <f t="shared" si="45"/>
        <v/>
      </c>
      <c r="AB104" s="12" t="str">
        <f t="shared" si="39"/>
        <v/>
      </c>
      <c r="AC104" s="18" t="str">
        <f>IF($B104="","",COUNTIF(AB$3:AB104,"D"))</f>
        <v/>
      </c>
      <c r="AD104" s="13" t="str">
        <f>IF($B104="","",COUNTIF(AB$3:AB104,"U"))</f>
        <v/>
      </c>
      <c r="AE104" s="17" t="str">
        <f t="shared" si="46"/>
        <v/>
      </c>
      <c r="AF104" s="19" t="str">
        <f t="shared" si="47"/>
        <v/>
      </c>
      <c r="AG104" s="16" t="str">
        <f t="shared" si="40"/>
        <v/>
      </c>
      <c r="AH104" s="15" t="str">
        <f t="shared" si="48"/>
        <v/>
      </c>
      <c r="AJ104" s="20" t="str">
        <f t="shared" si="49"/>
        <v/>
      </c>
      <c r="AK104" s="2"/>
    </row>
    <row r="105" spans="2:37" x14ac:dyDescent="0.2">
      <c r="B105" s="9"/>
      <c r="C105" s="14" t="str">
        <f t="shared" si="26"/>
        <v/>
      </c>
      <c r="D105" s="10" t="str">
        <f t="shared" si="27"/>
        <v/>
      </c>
      <c r="E105" s="11" t="str">
        <f t="shared" si="41"/>
        <v/>
      </c>
      <c r="F105" s="12" t="str">
        <f t="shared" si="32"/>
        <v/>
      </c>
      <c r="G105" s="18" t="str">
        <f>IF($B105="","",COUNTIF(F$3:F105,"D"))</f>
        <v/>
      </c>
      <c r="H105" s="13" t="str">
        <f>IF($B105="","",COUNTIF(F$3:F105,"U"))</f>
        <v/>
      </c>
      <c r="I105" s="17" t="str">
        <f t="shared" si="33"/>
        <v/>
      </c>
      <c r="J105" s="19" t="str">
        <f t="shared" si="34"/>
        <v/>
      </c>
      <c r="K105" s="16" t="str">
        <f t="shared" si="50"/>
        <v/>
      </c>
      <c r="L105" s="15" t="str">
        <f t="shared" si="42"/>
        <v/>
      </c>
      <c r="M105" s="8"/>
      <c r="N105" s="14" t="str">
        <f t="shared" si="28"/>
        <v/>
      </c>
      <c r="O105" s="10" t="str">
        <f t="shared" si="29"/>
        <v/>
      </c>
      <c r="P105" s="11" t="str">
        <f t="shared" si="43"/>
        <v/>
      </c>
      <c r="Q105" s="12" t="str">
        <f t="shared" si="35"/>
        <v/>
      </c>
      <c r="R105" s="18" t="str">
        <f>IF($B105="","",COUNTIF(Q$3:Q105,"D"))</f>
        <v/>
      </c>
      <c r="S105" s="13" t="str">
        <f>IF($B105="","",COUNTIF(Q$3:Q105,"U"))</f>
        <v/>
      </c>
      <c r="T105" s="17" t="str">
        <f t="shared" si="36"/>
        <v/>
      </c>
      <c r="U105" s="19" t="str">
        <f t="shared" si="37"/>
        <v/>
      </c>
      <c r="V105" s="16" t="str">
        <f t="shared" si="38"/>
        <v/>
      </c>
      <c r="W105" s="15" t="str">
        <f t="shared" si="44"/>
        <v/>
      </c>
      <c r="X105" s="6"/>
      <c r="Y105" s="14" t="str">
        <f t="shared" si="30"/>
        <v/>
      </c>
      <c r="Z105" s="10" t="str">
        <f t="shared" si="31"/>
        <v/>
      </c>
      <c r="AA105" s="11" t="str">
        <f t="shared" si="45"/>
        <v/>
      </c>
      <c r="AB105" s="12" t="str">
        <f t="shared" si="39"/>
        <v/>
      </c>
      <c r="AC105" s="18" t="str">
        <f>IF($B105="","",COUNTIF(AB$3:AB105,"D"))</f>
        <v/>
      </c>
      <c r="AD105" s="13" t="str">
        <f>IF($B105="","",COUNTIF(AB$3:AB105,"U"))</f>
        <v/>
      </c>
      <c r="AE105" s="17" t="str">
        <f t="shared" si="46"/>
        <v/>
      </c>
      <c r="AF105" s="19" t="str">
        <f t="shared" si="47"/>
        <v/>
      </c>
      <c r="AG105" s="16" t="str">
        <f t="shared" si="40"/>
        <v/>
      </c>
      <c r="AH105" s="15" t="str">
        <f t="shared" si="48"/>
        <v/>
      </c>
      <c r="AJ105" s="20" t="str">
        <f t="shared" si="49"/>
        <v/>
      </c>
      <c r="AK105" s="2"/>
    </row>
    <row r="106" spans="2:37" x14ac:dyDescent="0.2">
      <c r="B106" s="9"/>
      <c r="C106" s="14" t="str">
        <f t="shared" si="26"/>
        <v/>
      </c>
      <c r="D106" s="10" t="str">
        <f t="shared" si="27"/>
        <v/>
      </c>
      <c r="E106" s="11" t="str">
        <f t="shared" si="41"/>
        <v/>
      </c>
      <c r="F106" s="12" t="str">
        <f t="shared" si="32"/>
        <v/>
      </c>
      <c r="G106" s="18" t="str">
        <f>IF($B106="","",COUNTIF(F$3:F106,"D"))</f>
        <v/>
      </c>
      <c r="H106" s="13" t="str">
        <f>IF($B106="","",COUNTIF(F$3:F106,"U"))</f>
        <v/>
      </c>
      <c r="I106" s="17" t="str">
        <f t="shared" si="33"/>
        <v/>
      </c>
      <c r="J106" s="19" t="str">
        <f t="shared" si="34"/>
        <v/>
      </c>
      <c r="K106" s="16" t="str">
        <f t="shared" si="50"/>
        <v/>
      </c>
      <c r="L106" s="15" t="str">
        <f t="shared" si="42"/>
        <v/>
      </c>
      <c r="M106" s="8"/>
      <c r="N106" s="14" t="str">
        <f t="shared" si="28"/>
        <v/>
      </c>
      <c r="O106" s="10" t="str">
        <f t="shared" si="29"/>
        <v/>
      </c>
      <c r="P106" s="11" t="str">
        <f t="shared" si="43"/>
        <v/>
      </c>
      <c r="Q106" s="12" t="str">
        <f t="shared" si="35"/>
        <v/>
      </c>
      <c r="R106" s="18" t="str">
        <f>IF($B106="","",COUNTIF(Q$3:Q106,"D"))</f>
        <v/>
      </c>
      <c r="S106" s="13" t="str">
        <f>IF($B106="","",COUNTIF(Q$3:Q106,"U"))</f>
        <v/>
      </c>
      <c r="T106" s="17" t="str">
        <f t="shared" si="36"/>
        <v/>
      </c>
      <c r="U106" s="19" t="str">
        <f t="shared" si="37"/>
        <v/>
      </c>
      <c r="V106" s="16" t="str">
        <f t="shared" si="38"/>
        <v/>
      </c>
      <c r="W106" s="15" t="str">
        <f t="shared" si="44"/>
        <v/>
      </c>
      <c r="X106" s="6"/>
      <c r="Y106" s="14" t="str">
        <f t="shared" si="30"/>
        <v/>
      </c>
      <c r="Z106" s="10" t="str">
        <f t="shared" si="31"/>
        <v/>
      </c>
      <c r="AA106" s="11" t="str">
        <f t="shared" si="45"/>
        <v/>
      </c>
      <c r="AB106" s="12" t="str">
        <f t="shared" si="39"/>
        <v/>
      </c>
      <c r="AC106" s="18" t="str">
        <f>IF($B106="","",COUNTIF(AB$3:AB106,"D"))</f>
        <v/>
      </c>
      <c r="AD106" s="13" t="str">
        <f>IF($B106="","",COUNTIF(AB$3:AB106,"U"))</f>
        <v/>
      </c>
      <c r="AE106" s="17" t="str">
        <f t="shared" si="46"/>
        <v/>
      </c>
      <c r="AF106" s="19" t="str">
        <f t="shared" si="47"/>
        <v/>
      </c>
      <c r="AG106" s="16" t="str">
        <f t="shared" si="40"/>
        <v/>
      </c>
      <c r="AH106" s="15" t="str">
        <f t="shared" si="48"/>
        <v/>
      </c>
      <c r="AJ106" s="20" t="str">
        <f t="shared" si="49"/>
        <v/>
      </c>
      <c r="AK106" s="2"/>
    </row>
    <row r="107" spans="2:37" x14ac:dyDescent="0.2">
      <c r="B107" s="9"/>
      <c r="C107" s="14" t="str">
        <f t="shared" si="26"/>
        <v/>
      </c>
      <c r="D107" s="10" t="str">
        <f t="shared" si="27"/>
        <v/>
      </c>
      <c r="E107" s="11" t="str">
        <f t="shared" si="41"/>
        <v/>
      </c>
      <c r="F107" s="12" t="str">
        <f t="shared" si="32"/>
        <v/>
      </c>
      <c r="G107" s="18" t="str">
        <f>IF($B107="","",COUNTIF(F$3:F107,"D"))</f>
        <v/>
      </c>
      <c r="H107" s="13" t="str">
        <f>IF($B107="","",COUNTIF(F$3:F107,"U"))</f>
        <v/>
      </c>
      <c r="I107" s="17" t="str">
        <f t="shared" si="33"/>
        <v/>
      </c>
      <c r="J107" s="19" t="str">
        <f t="shared" si="34"/>
        <v/>
      </c>
      <c r="K107" s="16" t="str">
        <f t="shared" si="50"/>
        <v/>
      </c>
      <c r="L107" s="15" t="str">
        <f t="shared" si="42"/>
        <v/>
      </c>
      <c r="M107" s="8"/>
      <c r="N107" s="14" t="str">
        <f t="shared" si="28"/>
        <v/>
      </c>
      <c r="O107" s="10" t="str">
        <f t="shared" si="29"/>
        <v/>
      </c>
      <c r="P107" s="11" t="str">
        <f t="shared" si="43"/>
        <v/>
      </c>
      <c r="Q107" s="12" t="str">
        <f t="shared" si="35"/>
        <v/>
      </c>
      <c r="R107" s="18" t="str">
        <f>IF($B107="","",COUNTIF(Q$3:Q107,"D"))</f>
        <v/>
      </c>
      <c r="S107" s="13" t="str">
        <f>IF($B107="","",COUNTIF(Q$3:Q107,"U"))</f>
        <v/>
      </c>
      <c r="T107" s="17" t="str">
        <f t="shared" si="36"/>
        <v/>
      </c>
      <c r="U107" s="19" t="str">
        <f t="shared" si="37"/>
        <v/>
      </c>
      <c r="V107" s="16" t="str">
        <f t="shared" si="38"/>
        <v/>
      </c>
      <c r="W107" s="15" t="str">
        <f t="shared" si="44"/>
        <v/>
      </c>
      <c r="X107" s="6"/>
      <c r="Y107" s="14" t="str">
        <f t="shared" si="30"/>
        <v/>
      </c>
      <c r="Z107" s="10" t="str">
        <f t="shared" si="31"/>
        <v/>
      </c>
      <c r="AA107" s="11" t="str">
        <f t="shared" si="45"/>
        <v/>
      </c>
      <c r="AB107" s="12" t="str">
        <f t="shared" si="39"/>
        <v/>
      </c>
      <c r="AC107" s="18" t="str">
        <f>IF($B107="","",COUNTIF(AB$3:AB107,"D"))</f>
        <v/>
      </c>
      <c r="AD107" s="13" t="str">
        <f>IF($B107="","",COUNTIF(AB$3:AB107,"U"))</f>
        <v/>
      </c>
      <c r="AE107" s="17" t="str">
        <f t="shared" si="46"/>
        <v/>
      </c>
      <c r="AF107" s="19" t="str">
        <f t="shared" si="47"/>
        <v/>
      </c>
      <c r="AG107" s="16" t="str">
        <f t="shared" si="40"/>
        <v/>
      </c>
      <c r="AH107" s="15" t="str">
        <f t="shared" si="48"/>
        <v/>
      </c>
      <c r="AJ107" s="20" t="str">
        <f t="shared" si="49"/>
        <v/>
      </c>
      <c r="AK107" s="2"/>
    </row>
    <row r="108" spans="2:37" x14ac:dyDescent="0.2">
      <c r="B108" s="9"/>
      <c r="C108" s="14" t="str">
        <f t="shared" si="26"/>
        <v/>
      </c>
      <c r="D108" s="10" t="str">
        <f t="shared" si="27"/>
        <v/>
      </c>
      <c r="E108" s="11" t="str">
        <f t="shared" si="41"/>
        <v/>
      </c>
      <c r="F108" s="12" t="str">
        <f t="shared" si="32"/>
        <v/>
      </c>
      <c r="G108" s="18" t="str">
        <f>IF($B108="","",COUNTIF(F$3:F108,"D"))</f>
        <v/>
      </c>
      <c r="H108" s="13" t="str">
        <f>IF($B108="","",COUNTIF(F$3:F108,"U"))</f>
        <v/>
      </c>
      <c r="I108" s="17" t="str">
        <f t="shared" si="33"/>
        <v/>
      </c>
      <c r="J108" s="19" t="str">
        <f t="shared" si="34"/>
        <v/>
      </c>
      <c r="K108" s="16" t="str">
        <f t="shared" si="50"/>
        <v/>
      </c>
      <c r="L108" s="15" t="str">
        <f t="shared" si="42"/>
        <v/>
      </c>
      <c r="M108" s="8"/>
      <c r="N108" s="14" t="str">
        <f t="shared" si="28"/>
        <v/>
      </c>
      <c r="O108" s="10" t="str">
        <f t="shared" si="29"/>
        <v/>
      </c>
      <c r="P108" s="11" t="str">
        <f t="shared" si="43"/>
        <v/>
      </c>
      <c r="Q108" s="12" t="str">
        <f t="shared" si="35"/>
        <v/>
      </c>
      <c r="R108" s="18" t="str">
        <f>IF($B108="","",COUNTIF(Q$3:Q108,"D"))</f>
        <v/>
      </c>
      <c r="S108" s="13" t="str">
        <f>IF($B108="","",COUNTIF(Q$3:Q108,"U"))</f>
        <v/>
      </c>
      <c r="T108" s="17" t="str">
        <f t="shared" si="36"/>
        <v/>
      </c>
      <c r="U108" s="19" t="str">
        <f t="shared" si="37"/>
        <v/>
      </c>
      <c r="V108" s="16" t="str">
        <f t="shared" si="38"/>
        <v/>
      </c>
      <c r="W108" s="15" t="str">
        <f t="shared" si="44"/>
        <v/>
      </c>
      <c r="X108" s="6"/>
      <c r="Y108" s="14" t="str">
        <f t="shared" si="30"/>
        <v/>
      </c>
      <c r="Z108" s="10" t="str">
        <f t="shared" si="31"/>
        <v/>
      </c>
      <c r="AA108" s="11" t="str">
        <f t="shared" si="45"/>
        <v/>
      </c>
      <c r="AB108" s="12" t="str">
        <f t="shared" si="39"/>
        <v/>
      </c>
      <c r="AC108" s="18" t="str">
        <f>IF($B108="","",COUNTIF(AB$3:AB108,"D"))</f>
        <v/>
      </c>
      <c r="AD108" s="13" t="str">
        <f>IF($B108="","",COUNTIF(AB$3:AB108,"U"))</f>
        <v/>
      </c>
      <c r="AE108" s="17" t="str">
        <f t="shared" si="46"/>
        <v/>
      </c>
      <c r="AF108" s="19" t="str">
        <f t="shared" si="47"/>
        <v/>
      </c>
      <c r="AG108" s="16" t="str">
        <f t="shared" si="40"/>
        <v/>
      </c>
      <c r="AH108" s="15" t="str">
        <f t="shared" si="48"/>
        <v/>
      </c>
      <c r="AJ108" s="20" t="str">
        <f t="shared" si="49"/>
        <v/>
      </c>
      <c r="AK108" s="2"/>
    </row>
    <row r="109" spans="2:37" x14ac:dyDescent="0.2">
      <c r="B109" s="9"/>
      <c r="C109" s="14" t="str">
        <f t="shared" si="26"/>
        <v/>
      </c>
      <c r="D109" s="10" t="str">
        <f t="shared" si="27"/>
        <v/>
      </c>
      <c r="E109" s="11" t="str">
        <f t="shared" si="41"/>
        <v/>
      </c>
      <c r="F109" s="12" t="str">
        <f t="shared" si="32"/>
        <v/>
      </c>
      <c r="G109" s="18" t="str">
        <f>IF($B109="","",COUNTIF(F$3:F109,"D"))</f>
        <v/>
      </c>
      <c r="H109" s="13" t="str">
        <f>IF($B109="","",COUNTIF(F$3:F109,"U"))</f>
        <v/>
      </c>
      <c r="I109" s="17" t="str">
        <f t="shared" si="33"/>
        <v/>
      </c>
      <c r="J109" s="19" t="str">
        <f t="shared" si="34"/>
        <v/>
      </c>
      <c r="K109" s="16" t="str">
        <f t="shared" si="50"/>
        <v/>
      </c>
      <c r="L109" s="15" t="str">
        <f t="shared" si="42"/>
        <v/>
      </c>
      <c r="M109" s="8"/>
      <c r="N109" s="14" t="str">
        <f t="shared" si="28"/>
        <v/>
      </c>
      <c r="O109" s="10" t="str">
        <f t="shared" si="29"/>
        <v/>
      </c>
      <c r="P109" s="11" t="str">
        <f t="shared" si="43"/>
        <v/>
      </c>
      <c r="Q109" s="12" t="str">
        <f t="shared" si="35"/>
        <v/>
      </c>
      <c r="R109" s="18" t="str">
        <f>IF($B109="","",COUNTIF(Q$3:Q109,"D"))</f>
        <v/>
      </c>
      <c r="S109" s="13" t="str">
        <f>IF($B109="","",COUNTIF(Q$3:Q109,"U"))</f>
        <v/>
      </c>
      <c r="T109" s="17" t="str">
        <f t="shared" si="36"/>
        <v/>
      </c>
      <c r="U109" s="19" t="str">
        <f t="shared" si="37"/>
        <v/>
      </c>
      <c r="V109" s="16" t="str">
        <f t="shared" si="38"/>
        <v/>
      </c>
      <c r="W109" s="15" t="str">
        <f t="shared" si="44"/>
        <v/>
      </c>
      <c r="X109" s="6"/>
      <c r="Y109" s="14" t="str">
        <f t="shared" si="30"/>
        <v/>
      </c>
      <c r="Z109" s="10" t="str">
        <f t="shared" si="31"/>
        <v/>
      </c>
      <c r="AA109" s="11" t="str">
        <f t="shared" si="45"/>
        <v/>
      </c>
      <c r="AB109" s="12" t="str">
        <f t="shared" si="39"/>
        <v/>
      </c>
      <c r="AC109" s="18" t="str">
        <f>IF($B109="","",COUNTIF(AB$3:AB109,"D"))</f>
        <v/>
      </c>
      <c r="AD109" s="13" t="str">
        <f>IF($B109="","",COUNTIF(AB$3:AB109,"U"))</f>
        <v/>
      </c>
      <c r="AE109" s="17" t="str">
        <f t="shared" si="46"/>
        <v/>
      </c>
      <c r="AF109" s="19" t="str">
        <f t="shared" si="47"/>
        <v/>
      </c>
      <c r="AG109" s="16" t="str">
        <f t="shared" si="40"/>
        <v/>
      </c>
      <c r="AH109" s="15" t="str">
        <f t="shared" si="48"/>
        <v/>
      </c>
      <c r="AJ109" s="20" t="str">
        <f t="shared" si="49"/>
        <v/>
      </c>
      <c r="AK109" s="2"/>
    </row>
    <row r="110" spans="2:37" x14ac:dyDescent="0.2">
      <c r="B110" s="9"/>
      <c r="C110" s="14" t="str">
        <f t="shared" si="26"/>
        <v/>
      </c>
      <c r="D110" s="10" t="str">
        <f t="shared" si="27"/>
        <v/>
      </c>
      <c r="E110" s="11" t="str">
        <f t="shared" si="41"/>
        <v/>
      </c>
      <c r="F110" s="12" t="str">
        <f t="shared" si="32"/>
        <v/>
      </c>
      <c r="G110" s="18" t="str">
        <f>IF($B110="","",COUNTIF(F$3:F110,"D"))</f>
        <v/>
      </c>
      <c r="H110" s="13" t="str">
        <f>IF($B110="","",COUNTIF(F$3:F110,"U"))</f>
        <v/>
      </c>
      <c r="I110" s="17" t="str">
        <f t="shared" si="33"/>
        <v/>
      </c>
      <c r="J110" s="19" t="str">
        <f t="shared" si="34"/>
        <v/>
      </c>
      <c r="K110" s="16" t="str">
        <f t="shared" si="50"/>
        <v/>
      </c>
      <c r="L110" s="15" t="str">
        <f t="shared" si="42"/>
        <v/>
      </c>
      <c r="M110" s="8"/>
      <c r="N110" s="14" t="str">
        <f t="shared" si="28"/>
        <v/>
      </c>
      <c r="O110" s="10" t="str">
        <f t="shared" si="29"/>
        <v/>
      </c>
      <c r="P110" s="11" t="str">
        <f t="shared" si="43"/>
        <v/>
      </c>
      <c r="Q110" s="12" t="str">
        <f t="shared" si="35"/>
        <v/>
      </c>
      <c r="R110" s="18" t="str">
        <f>IF($B110="","",COUNTIF(Q$3:Q110,"D"))</f>
        <v/>
      </c>
      <c r="S110" s="13" t="str">
        <f>IF($B110="","",COUNTIF(Q$3:Q110,"U"))</f>
        <v/>
      </c>
      <c r="T110" s="17" t="str">
        <f t="shared" si="36"/>
        <v/>
      </c>
      <c r="U110" s="19" t="str">
        <f t="shared" si="37"/>
        <v/>
      </c>
      <c r="V110" s="16" t="str">
        <f t="shared" si="38"/>
        <v/>
      </c>
      <c r="W110" s="15" t="str">
        <f t="shared" si="44"/>
        <v/>
      </c>
      <c r="X110" s="6"/>
      <c r="Y110" s="14" t="str">
        <f t="shared" si="30"/>
        <v/>
      </c>
      <c r="Z110" s="10" t="str">
        <f t="shared" si="31"/>
        <v/>
      </c>
      <c r="AA110" s="11" t="str">
        <f t="shared" si="45"/>
        <v/>
      </c>
      <c r="AB110" s="12" t="str">
        <f t="shared" si="39"/>
        <v/>
      </c>
      <c r="AC110" s="18" t="str">
        <f>IF($B110="","",COUNTIF(AB$3:AB110,"D"))</f>
        <v/>
      </c>
      <c r="AD110" s="13" t="str">
        <f>IF($B110="","",COUNTIF(AB$3:AB110,"U"))</f>
        <v/>
      </c>
      <c r="AE110" s="17" t="str">
        <f t="shared" si="46"/>
        <v/>
      </c>
      <c r="AF110" s="19" t="str">
        <f t="shared" si="47"/>
        <v/>
      </c>
      <c r="AG110" s="16" t="str">
        <f t="shared" si="40"/>
        <v/>
      </c>
      <c r="AH110" s="15" t="str">
        <f t="shared" si="48"/>
        <v/>
      </c>
      <c r="AJ110" s="20" t="str">
        <f t="shared" si="49"/>
        <v/>
      </c>
      <c r="AK110" s="2"/>
    </row>
    <row r="111" spans="2:37" x14ac:dyDescent="0.2">
      <c r="B111" s="9"/>
      <c r="C111" s="14" t="str">
        <f t="shared" si="26"/>
        <v/>
      </c>
      <c r="D111" s="10" t="str">
        <f t="shared" si="27"/>
        <v/>
      </c>
      <c r="E111" s="11" t="str">
        <f t="shared" si="41"/>
        <v/>
      </c>
      <c r="F111" s="12" t="str">
        <f t="shared" si="32"/>
        <v/>
      </c>
      <c r="G111" s="18" t="str">
        <f>IF($B111="","",COUNTIF(F$3:F111,"D"))</f>
        <v/>
      </c>
      <c r="H111" s="13" t="str">
        <f>IF($B111="","",COUNTIF(F$3:F111,"U"))</f>
        <v/>
      </c>
      <c r="I111" s="17" t="str">
        <f t="shared" si="33"/>
        <v/>
      </c>
      <c r="J111" s="19" t="str">
        <f t="shared" si="34"/>
        <v/>
      </c>
      <c r="K111" s="16" t="str">
        <f t="shared" si="50"/>
        <v/>
      </c>
      <c r="L111" s="15" t="str">
        <f t="shared" si="42"/>
        <v/>
      </c>
      <c r="M111" s="8"/>
      <c r="N111" s="14" t="str">
        <f t="shared" si="28"/>
        <v/>
      </c>
      <c r="O111" s="10" t="str">
        <f t="shared" si="29"/>
        <v/>
      </c>
      <c r="P111" s="11" t="str">
        <f t="shared" si="43"/>
        <v/>
      </c>
      <c r="Q111" s="12" t="str">
        <f t="shared" si="35"/>
        <v/>
      </c>
      <c r="R111" s="18" t="str">
        <f>IF($B111="","",COUNTIF(Q$3:Q111,"D"))</f>
        <v/>
      </c>
      <c r="S111" s="13" t="str">
        <f>IF($B111="","",COUNTIF(Q$3:Q111,"U"))</f>
        <v/>
      </c>
      <c r="T111" s="17" t="str">
        <f t="shared" si="36"/>
        <v/>
      </c>
      <c r="U111" s="19" t="str">
        <f t="shared" si="37"/>
        <v/>
      </c>
      <c r="V111" s="16" t="str">
        <f t="shared" si="38"/>
        <v/>
      </c>
      <c r="W111" s="15" t="str">
        <f t="shared" si="44"/>
        <v/>
      </c>
      <c r="X111" s="6"/>
      <c r="Y111" s="14" t="str">
        <f t="shared" si="30"/>
        <v/>
      </c>
      <c r="Z111" s="10" t="str">
        <f t="shared" si="31"/>
        <v/>
      </c>
      <c r="AA111" s="11" t="str">
        <f t="shared" si="45"/>
        <v/>
      </c>
      <c r="AB111" s="12" t="str">
        <f t="shared" si="39"/>
        <v/>
      </c>
      <c r="AC111" s="18" t="str">
        <f>IF($B111="","",COUNTIF(AB$3:AB111,"D"))</f>
        <v/>
      </c>
      <c r="AD111" s="13" t="str">
        <f>IF($B111="","",COUNTIF(AB$3:AB111,"U"))</f>
        <v/>
      </c>
      <c r="AE111" s="17" t="str">
        <f t="shared" si="46"/>
        <v/>
      </c>
      <c r="AF111" s="19" t="str">
        <f t="shared" si="47"/>
        <v/>
      </c>
      <c r="AG111" s="16" t="str">
        <f t="shared" si="40"/>
        <v/>
      </c>
      <c r="AH111" s="15" t="str">
        <f t="shared" si="48"/>
        <v/>
      </c>
      <c r="AJ111" s="20" t="str">
        <f t="shared" si="49"/>
        <v/>
      </c>
      <c r="AK111" s="2"/>
    </row>
    <row r="112" spans="2:37" x14ac:dyDescent="0.2">
      <c r="B112" s="9"/>
      <c r="C112" s="14" t="str">
        <f t="shared" si="26"/>
        <v/>
      </c>
      <c r="D112" s="10" t="str">
        <f t="shared" si="27"/>
        <v/>
      </c>
      <c r="E112" s="11" t="str">
        <f t="shared" si="41"/>
        <v/>
      </c>
      <c r="F112" s="12" t="str">
        <f t="shared" si="32"/>
        <v/>
      </c>
      <c r="G112" s="18" t="str">
        <f>IF($B112="","",COUNTIF(F$3:F112,"D"))</f>
        <v/>
      </c>
      <c r="H112" s="13" t="str">
        <f>IF($B112="","",COUNTIF(F$3:F112,"U"))</f>
        <v/>
      </c>
      <c r="I112" s="17" t="str">
        <f t="shared" si="33"/>
        <v/>
      </c>
      <c r="J112" s="19" t="str">
        <f t="shared" si="34"/>
        <v/>
      </c>
      <c r="K112" s="16" t="str">
        <f t="shared" si="50"/>
        <v/>
      </c>
      <c r="L112" s="15" t="str">
        <f t="shared" si="42"/>
        <v/>
      </c>
      <c r="M112" s="8"/>
      <c r="N112" s="14" t="str">
        <f t="shared" si="28"/>
        <v/>
      </c>
      <c r="O112" s="10" t="str">
        <f t="shared" si="29"/>
        <v/>
      </c>
      <c r="P112" s="11" t="str">
        <f t="shared" si="43"/>
        <v/>
      </c>
      <c r="Q112" s="12" t="str">
        <f t="shared" si="35"/>
        <v/>
      </c>
      <c r="R112" s="18" t="str">
        <f>IF($B112="","",COUNTIF(Q$3:Q112,"D"))</f>
        <v/>
      </c>
      <c r="S112" s="13" t="str">
        <f>IF($B112="","",COUNTIF(Q$3:Q112,"U"))</f>
        <v/>
      </c>
      <c r="T112" s="17" t="str">
        <f t="shared" si="36"/>
        <v/>
      </c>
      <c r="U112" s="19" t="str">
        <f t="shared" si="37"/>
        <v/>
      </c>
      <c r="V112" s="16" t="str">
        <f t="shared" si="38"/>
        <v/>
      </c>
      <c r="W112" s="15" t="str">
        <f t="shared" si="44"/>
        <v/>
      </c>
      <c r="X112" s="6"/>
      <c r="Y112" s="14" t="str">
        <f t="shared" si="30"/>
        <v/>
      </c>
      <c r="Z112" s="10" t="str">
        <f t="shared" si="31"/>
        <v/>
      </c>
      <c r="AA112" s="11" t="str">
        <f t="shared" si="45"/>
        <v/>
      </c>
      <c r="AB112" s="12" t="str">
        <f t="shared" si="39"/>
        <v/>
      </c>
      <c r="AC112" s="18" t="str">
        <f>IF($B112="","",COUNTIF(AB$3:AB112,"D"))</f>
        <v/>
      </c>
      <c r="AD112" s="13" t="str">
        <f>IF($B112="","",COUNTIF(AB$3:AB112,"U"))</f>
        <v/>
      </c>
      <c r="AE112" s="17" t="str">
        <f t="shared" si="46"/>
        <v/>
      </c>
      <c r="AF112" s="19" t="str">
        <f t="shared" si="47"/>
        <v/>
      </c>
      <c r="AG112" s="16" t="str">
        <f t="shared" si="40"/>
        <v/>
      </c>
      <c r="AH112" s="15" t="str">
        <f t="shared" si="48"/>
        <v/>
      </c>
      <c r="AJ112" s="20" t="str">
        <f t="shared" si="49"/>
        <v/>
      </c>
      <c r="AK112" s="2"/>
    </row>
    <row r="113" spans="2:37" x14ac:dyDescent="0.2">
      <c r="B113" s="9"/>
      <c r="C113" s="14" t="str">
        <f t="shared" si="26"/>
        <v/>
      </c>
      <c r="D113" s="10" t="str">
        <f t="shared" si="27"/>
        <v/>
      </c>
      <c r="E113" s="11" t="str">
        <f t="shared" si="41"/>
        <v/>
      </c>
      <c r="F113" s="12" t="str">
        <f t="shared" si="32"/>
        <v/>
      </c>
      <c r="G113" s="18" t="str">
        <f>IF($B113="","",COUNTIF(F$3:F113,"D"))</f>
        <v/>
      </c>
      <c r="H113" s="13" t="str">
        <f>IF($B113="","",COUNTIF(F$3:F113,"U"))</f>
        <v/>
      </c>
      <c r="I113" s="17" t="str">
        <f t="shared" si="33"/>
        <v/>
      </c>
      <c r="J113" s="19" t="str">
        <f t="shared" si="34"/>
        <v/>
      </c>
      <c r="K113" s="16" t="str">
        <f t="shared" si="50"/>
        <v/>
      </c>
      <c r="L113" s="15" t="str">
        <f t="shared" si="42"/>
        <v/>
      </c>
      <c r="M113" s="8"/>
      <c r="N113" s="14" t="str">
        <f t="shared" si="28"/>
        <v/>
      </c>
      <c r="O113" s="10" t="str">
        <f t="shared" si="29"/>
        <v/>
      </c>
      <c r="P113" s="11" t="str">
        <f t="shared" si="43"/>
        <v/>
      </c>
      <c r="Q113" s="12" t="str">
        <f t="shared" si="35"/>
        <v/>
      </c>
      <c r="R113" s="18" t="str">
        <f>IF($B113="","",COUNTIF(Q$3:Q113,"D"))</f>
        <v/>
      </c>
      <c r="S113" s="13" t="str">
        <f>IF($B113="","",COUNTIF(Q$3:Q113,"U"))</f>
        <v/>
      </c>
      <c r="T113" s="17" t="str">
        <f t="shared" si="36"/>
        <v/>
      </c>
      <c r="U113" s="19" t="str">
        <f t="shared" si="37"/>
        <v/>
      </c>
      <c r="V113" s="16" t="str">
        <f t="shared" si="38"/>
        <v/>
      </c>
      <c r="W113" s="15" t="str">
        <f t="shared" si="44"/>
        <v/>
      </c>
      <c r="X113" s="6"/>
      <c r="Y113" s="14" t="str">
        <f t="shared" si="30"/>
        <v/>
      </c>
      <c r="Z113" s="10" t="str">
        <f t="shared" si="31"/>
        <v/>
      </c>
      <c r="AA113" s="11" t="str">
        <f t="shared" si="45"/>
        <v/>
      </c>
      <c r="AB113" s="12" t="str">
        <f t="shared" si="39"/>
        <v/>
      </c>
      <c r="AC113" s="18" t="str">
        <f>IF($B113="","",COUNTIF(AB$3:AB113,"D"))</f>
        <v/>
      </c>
      <c r="AD113" s="13" t="str">
        <f>IF($B113="","",COUNTIF(AB$3:AB113,"U"))</f>
        <v/>
      </c>
      <c r="AE113" s="17" t="str">
        <f t="shared" si="46"/>
        <v/>
      </c>
      <c r="AF113" s="19" t="str">
        <f t="shared" si="47"/>
        <v/>
      </c>
      <c r="AG113" s="16" t="str">
        <f t="shared" si="40"/>
        <v/>
      </c>
      <c r="AH113" s="15" t="str">
        <f t="shared" si="48"/>
        <v/>
      </c>
      <c r="AJ113" s="20" t="str">
        <f t="shared" si="49"/>
        <v/>
      </c>
      <c r="AK113" s="2"/>
    </row>
    <row r="114" spans="2:37" x14ac:dyDescent="0.2">
      <c r="B114" s="9"/>
      <c r="C114" s="14" t="str">
        <f t="shared" si="26"/>
        <v/>
      </c>
      <c r="D114" s="10" t="str">
        <f t="shared" si="27"/>
        <v/>
      </c>
      <c r="E114" s="11" t="str">
        <f t="shared" si="41"/>
        <v/>
      </c>
      <c r="F114" s="12" t="str">
        <f t="shared" si="32"/>
        <v/>
      </c>
      <c r="G114" s="18" t="str">
        <f>IF($B114="","",COUNTIF(F$3:F114,"D"))</f>
        <v/>
      </c>
      <c r="H114" s="13" t="str">
        <f>IF($B114="","",COUNTIF(F$3:F114,"U"))</f>
        <v/>
      </c>
      <c r="I114" s="17" t="str">
        <f t="shared" si="33"/>
        <v/>
      </c>
      <c r="J114" s="19" t="str">
        <f t="shared" si="34"/>
        <v/>
      </c>
      <c r="K114" s="16" t="str">
        <f t="shared" si="50"/>
        <v/>
      </c>
      <c r="L114" s="15" t="str">
        <f t="shared" si="42"/>
        <v/>
      </c>
      <c r="M114" s="8"/>
      <c r="N114" s="14" t="str">
        <f t="shared" si="28"/>
        <v/>
      </c>
      <c r="O114" s="10" t="str">
        <f t="shared" si="29"/>
        <v/>
      </c>
      <c r="P114" s="11" t="str">
        <f t="shared" si="43"/>
        <v/>
      </c>
      <c r="Q114" s="12" t="str">
        <f t="shared" si="35"/>
        <v/>
      </c>
      <c r="R114" s="18" t="str">
        <f>IF($B114="","",COUNTIF(Q$3:Q114,"D"))</f>
        <v/>
      </c>
      <c r="S114" s="13" t="str">
        <f>IF($B114="","",COUNTIF(Q$3:Q114,"U"))</f>
        <v/>
      </c>
      <c r="T114" s="17" t="str">
        <f t="shared" si="36"/>
        <v/>
      </c>
      <c r="U114" s="19" t="str">
        <f t="shared" si="37"/>
        <v/>
      </c>
      <c r="V114" s="16" t="str">
        <f t="shared" si="38"/>
        <v/>
      </c>
      <c r="W114" s="15" t="str">
        <f t="shared" si="44"/>
        <v/>
      </c>
      <c r="X114" s="6"/>
      <c r="Y114" s="14" t="str">
        <f t="shared" si="30"/>
        <v/>
      </c>
      <c r="Z114" s="10" t="str">
        <f t="shared" si="31"/>
        <v/>
      </c>
      <c r="AA114" s="11" t="str">
        <f t="shared" si="45"/>
        <v/>
      </c>
      <c r="AB114" s="12" t="str">
        <f t="shared" si="39"/>
        <v/>
      </c>
      <c r="AC114" s="18" t="str">
        <f>IF($B114="","",COUNTIF(AB$3:AB114,"D"))</f>
        <v/>
      </c>
      <c r="AD114" s="13" t="str">
        <f>IF($B114="","",COUNTIF(AB$3:AB114,"U"))</f>
        <v/>
      </c>
      <c r="AE114" s="17" t="str">
        <f t="shared" si="46"/>
        <v/>
      </c>
      <c r="AF114" s="19" t="str">
        <f t="shared" si="47"/>
        <v/>
      </c>
      <c r="AG114" s="16" t="str">
        <f t="shared" si="40"/>
        <v/>
      </c>
      <c r="AH114" s="15" t="str">
        <f t="shared" si="48"/>
        <v/>
      </c>
      <c r="AJ114" s="20" t="str">
        <f t="shared" si="49"/>
        <v/>
      </c>
      <c r="AK114" s="2"/>
    </row>
  </sheetData>
  <mergeCells count="6">
    <mergeCell ref="G2:H2"/>
    <mergeCell ref="R2:S2"/>
    <mergeCell ref="AC2:AD2"/>
    <mergeCell ref="I3:J3"/>
    <mergeCell ref="T3:U3"/>
    <mergeCell ref="AE3:AF3"/>
  </mergeCells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Carnet</vt:lpstr>
      <vt:lpstr>Esempio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Carnet Ugudiv chances</dc:title>
  <dc:subject/>
  <dc:creator>laRoulette.it</dc:creator>
  <cp:keywords/>
  <dc:description/>
  <cp:lastModifiedBy>Utente di Microsoft Office</cp:lastModifiedBy>
  <dcterms:created xsi:type="dcterms:W3CDTF">2020-07-27T09:27:36Z</dcterms:created>
  <dcterms:modified xsi:type="dcterms:W3CDTF">2020-07-30T21:03:18Z</dcterms:modified>
  <cp:category/>
</cp:coreProperties>
</file>